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OBM - mijn bedrijf\Mijn bedrijf\Input blog, tips en trucs\"/>
    </mc:Choice>
  </mc:AlternateContent>
  <bookViews>
    <workbookView xWindow="0" yWindow="0" windowWidth="19200" windowHeight="12180" activeTab="2"/>
  </bookViews>
  <sheets>
    <sheet name="Werkwijze" sheetId="2" r:id="rId1"/>
    <sheet name="Gegevens" sheetId="1" r:id="rId2"/>
    <sheet name="Dashboard" sheetId="3" r:id="rId3"/>
  </sheets>
  <definedNames>
    <definedName name="_xlnm.Print_Area" localSheetId="1">Gegevens!$A$1:$N$39</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 l="1"/>
  <c r="G18" i="1"/>
  <c r="H18" i="1"/>
  <c r="F19" i="1"/>
  <c r="G19" i="1"/>
  <c r="H19" i="1"/>
  <c r="E18" i="1"/>
  <c r="E19" i="1"/>
  <c r="D18" i="1"/>
  <c r="D19" i="1"/>
  <c r="C18" i="1"/>
  <c r="C19" i="1"/>
  <c r="F37" i="1"/>
  <c r="F38" i="1"/>
  <c r="E37" i="1"/>
  <c r="E38" i="1"/>
  <c r="D37" i="1"/>
  <c r="D38" i="1"/>
  <c r="C37" i="1"/>
  <c r="C38" i="1"/>
  <c r="C4" i="1"/>
  <c r="D4" i="1"/>
  <c r="E4" i="1"/>
  <c r="F4" i="1"/>
  <c r="G4" i="1"/>
  <c r="H4" i="1"/>
  <c r="I4" i="1"/>
  <c r="J4" i="1"/>
  <c r="K4" i="1"/>
  <c r="L4" i="1"/>
  <c r="M4" i="1"/>
  <c r="N4" i="1"/>
</calcChain>
</file>

<file path=xl/sharedStrings.xml><?xml version="1.0" encoding="utf-8"?>
<sst xmlns="http://schemas.openxmlformats.org/spreadsheetml/2006/main" count="116" uniqueCount="56">
  <si>
    <t>Metrics Dashboard</t>
  </si>
  <si>
    <t xml:space="preserve">Totaal aantal abonnees </t>
  </si>
  <si>
    <t xml:space="preserve">Ingeschreven abonnees </t>
  </si>
  <si>
    <t>Uitgeschreven abonnees</t>
  </si>
  <si>
    <t># verkoopgesprekken</t>
  </si>
  <si>
    <t># volgers Twitter</t>
  </si>
  <si>
    <t># likes Facebook</t>
  </si>
  <si>
    <t># vrienden Facebook</t>
  </si>
  <si>
    <t># connecties Linkedin</t>
  </si>
  <si>
    <t># Aanmeldingen</t>
  </si>
  <si>
    <t># Deelnemers</t>
  </si>
  <si>
    <t># abonnees weggever</t>
  </si>
  <si>
    <t xml:space="preserve"> week 40</t>
  </si>
  <si>
    <t xml:space="preserve"> week 41</t>
  </si>
  <si>
    <t xml:space="preserve"> week 42</t>
  </si>
  <si>
    <t xml:space="preserve"> week 43</t>
  </si>
  <si>
    <t>Klanten</t>
  </si>
  <si>
    <t># nieuwe klanten</t>
  </si>
  <si>
    <t>% groei klanten</t>
  </si>
  <si>
    <t>totaal # klanten</t>
  </si>
  <si>
    <t># nieuwe gebruikers</t>
  </si>
  <si>
    <t># sessies website</t>
  </si>
  <si>
    <t>Social</t>
  </si>
  <si>
    <t>Organic Search</t>
  </si>
  <si>
    <t>Direct</t>
  </si>
  <si>
    <t>Referral</t>
  </si>
  <si>
    <t>Hoe moet je deze spreadsheet gebruiken?</t>
  </si>
  <si>
    <t xml:space="preserve"># groei abonnees </t>
  </si>
  <si>
    <t xml:space="preserve"># groei klanten </t>
  </si>
  <si>
    <t>% groei abonnees</t>
  </si>
  <si>
    <t>Gebruik data</t>
  </si>
  <si>
    <t xml:space="preserve">
Voor alle (online) ondernemers geldt: het bijhouden van de juiste data geeft je een inzicht in je bedrijf en hoe je de toekomst van je bedrijf kan controleren. Het geeft op een makkelijke manier weer hoe je harde werken bijdraagt aan de bedrijfsresultaten. 
Het geeft je heel vaak het antwoord op de vraag:
* Welke social media werken het beste voor mij?
* Wat voor type ondernemer bezoekt mijn website?
* Waar komt mijn omzet vandaan?
Het is belangrijk om je marketing uitingen en omzet te meten. Op die manier weet je:
* beter wie je doelgroep is en welke artikelen die doelgroep interessant vindt.
* via welke kanalen je klanten binnenkomen. Je gaat niet in Facebook investeren als je klanten grotendeels via Linkedin naar je toe komen toch...?
* waar je omzet ligt en waar je in wilt investeren.
Bovendien motiveert het je want je ziet je bedrijf groeien. 
Als je nog niets meet is het verstandig om te starten met dit basis metrics bestand. Dit kun je later altijd nog aanpassen of verder automatiseren.
</t>
  </si>
  <si>
    <t>Meten is verbeteren</t>
  </si>
  <si>
    <t>Spreadsheet gevuld met fictieve cijfers</t>
  </si>
  <si>
    <t xml:space="preserve"> week 44</t>
  </si>
  <si>
    <t xml:space="preserve"> week 45</t>
  </si>
  <si>
    <t xml:space="preserve"> week 46</t>
  </si>
  <si>
    <t xml:space="preserve"> week 47</t>
  </si>
  <si>
    <t xml:space="preserve"> week 48</t>
  </si>
  <si>
    <t xml:space="preserve"> week 49</t>
  </si>
  <si>
    <t xml:space="preserve"> week 50</t>
  </si>
  <si>
    <t xml:space="preserve"> week 51</t>
  </si>
  <si>
    <t xml:space="preserve"> week 52</t>
  </si>
  <si>
    <r>
      <t xml:space="preserve">Webinars </t>
    </r>
    <r>
      <rPr>
        <b/>
        <sz val="8"/>
        <color rgb="FF202E63"/>
        <rFont val="Arial"/>
        <family val="2"/>
      </rPr>
      <t>(gotowebinar)</t>
    </r>
  </si>
  <si>
    <r>
      <t xml:space="preserve">Social Media </t>
    </r>
    <r>
      <rPr>
        <b/>
        <sz val="8"/>
        <color rgb="FF202E63"/>
        <rFont val="Arial"/>
        <family val="2"/>
      </rPr>
      <t>(bitly.com)</t>
    </r>
  </si>
  <si>
    <r>
      <t xml:space="preserve">Verkoopgesprek </t>
    </r>
    <r>
      <rPr>
        <b/>
        <sz val="8"/>
        <color rgb="FF202E63"/>
        <rFont val="Arial"/>
        <family val="2"/>
      </rPr>
      <t>(timetrade)</t>
    </r>
  </si>
  <si>
    <r>
      <t xml:space="preserve">Nieuwsbrief </t>
    </r>
    <r>
      <rPr>
        <b/>
        <sz val="8"/>
        <color rgb="FF202E63"/>
        <rFont val="Arial"/>
        <family val="2"/>
      </rPr>
      <t>(autorespond)</t>
    </r>
  </si>
  <si>
    <r>
      <t xml:space="preserve">Website </t>
    </r>
    <r>
      <rPr>
        <b/>
        <sz val="8"/>
        <color rgb="FF202E63"/>
        <rFont val="Arial"/>
        <family val="2"/>
      </rPr>
      <t>(google analytics)</t>
    </r>
  </si>
  <si>
    <r>
      <t xml:space="preserve">
* Maak een standaard rapport aan in </t>
    </r>
    <r>
      <rPr>
        <b/>
        <sz val="12"/>
        <color rgb="FF202E63"/>
        <rFont val="Arial"/>
        <family val="2"/>
      </rPr>
      <t>Google Analytics</t>
    </r>
    <r>
      <rPr>
        <sz val="12"/>
        <color rgb="FF202E63"/>
        <rFont val="Arial"/>
        <family val="2"/>
      </rPr>
      <t xml:space="preserve"> en koppel je Social Media kanalen hier aan.
* Gebruik je </t>
    </r>
    <r>
      <rPr>
        <b/>
        <sz val="12"/>
        <color rgb="FF202E63"/>
        <rFont val="Arial"/>
        <family val="2"/>
      </rPr>
      <t>TimeTrade</t>
    </r>
    <r>
      <rPr>
        <sz val="12"/>
        <color rgb="FF202E63"/>
        <rFont val="Arial"/>
        <family val="2"/>
      </rPr>
      <t xml:space="preserve"> voor je afspraken dan kun je de gegevens daaruit ook in je spreadsheet opnemen.
* Maak een account aan bij </t>
    </r>
    <r>
      <rPr>
        <b/>
        <sz val="12"/>
        <color rgb="FF202E63"/>
        <rFont val="Arial"/>
        <family val="2"/>
      </rPr>
      <t>Bitly.com</t>
    </r>
    <r>
      <rPr>
        <sz val="12"/>
        <color rgb="FF202E63"/>
        <rFont val="Arial"/>
        <family val="2"/>
      </rPr>
      <t xml:space="preserve"> (gratis). Gebruik systematisch voor al je blogs en social media uitingen de links uit Bitly. Je krijgt dan op Bitly een prachtig overzicht per link hoeveel mensen op je blog of link geklikt hebben.
* Check elke week je </t>
    </r>
    <r>
      <rPr>
        <b/>
        <sz val="12"/>
        <color rgb="FF202E63"/>
        <rFont val="Arial"/>
        <family val="2"/>
      </rPr>
      <t>autorespond</t>
    </r>
    <r>
      <rPr>
        <sz val="12"/>
        <color rgb="FF202E63"/>
        <rFont val="Arial"/>
        <family val="2"/>
      </rPr>
      <t xml:space="preserve"> systeem voor het aantal aan- en/of afmeldingen voor je nieuwsbrief of weggever.
* Geef je </t>
    </r>
    <r>
      <rPr>
        <b/>
        <sz val="12"/>
        <color rgb="FF202E63"/>
        <rFont val="Arial"/>
        <family val="2"/>
      </rPr>
      <t>webinars</t>
    </r>
    <r>
      <rPr>
        <sz val="12"/>
        <color rgb="FF202E63"/>
        <rFont val="Arial"/>
        <family val="2"/>
      </rPr>
      <t xml:space="preserve"> dan kun je ook daar de gegevens van bijhouden. Hoeveel mensen hebben zich aangemeld en hoeveel hebben er daadwerkelijk deelgenomen.
De omzetgegevens kun je per maand bijhouden en de overige gegevens kun je het beste per week bijhouden.</t>
    </r>
  </si>
  <si>
    <t>nov</t>
  </si>
  <si>
    <t>dec</t>
  </si>
  <si>
    <t>jan</t>
  </si>
  <si>
    <t>feb</t>
  </si>
  <si>
    <t>mrt</t>
  </si>
  <si>
    <t>Conclusie:</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</si>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</sst>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scheme val="minor"/>
    </font>
    <font>
      <b/>
      <sz val="14"/>
      <color theme="1"/>
      <name val="Arial"/>
      <family val="2"/>
    </font>
    <font>
      <sz val="11"/>
      <color theme="1"/>
      <name val="Arial"/>
      <family val="2"/>
    </font>
    <font>
      <sz val="8"/>
      <color theme="1"/>
      <name val="Arial"/>
      <family val="2"/>
    </font>
    <font>
      <b/>
      <sz val="8"/>
      <color theme="1"/>
      <name val="Arial"/>
      <family val="2"/>
    </font>
    <font>
      <sz val="12"/>
      <color rgb="FF000000"/>
      <name val="Arial"/>
      <family val="2"/>
    </font>
    <font>
      <sz val="12"/>
      <color rgb="FF404040"/>
      <name val="Arial"/>
      <family val="2"/>
    </font>
    <font>
      <sz val="14"/>
      <name val="Arial"/>
      <family val="2"/>
    </font>
    <font>
      <b/>
      <sz val="12"/>
      <color rgb="FF0BB3E5"/>
      <name val="Arial"/>
      <family val="2"/>
    </font>
    <font>
      <sz val="14"/>
      <color rgb="FFFFFFFF"/>
      <name val="Arial"/>
      <family val="2"/>
    </font>
    <font>
      <sz val="11"/>
      <name val="Arial"/>
      <family val="2"/>
    </font>
    <font>
      <b/>
      <sz val="22"/>
      <color rgb="FF202E63"/>
      <name val="Arial"/>
      <family val="2"/>
    </font>
    <font>
      <b/>
      <sz val="16"/>
      <color rgb="FF202E63"/>
      <name val="Arial"/>
      <family val="2"/>
    </font>
    <font>
      <sz val="8"/>
      <color rgb="FF202E63"/>
      <name val="Arial"/>
      <family val="2"/>
    </font>
    <font>
      <b/>
      <sz val="8"/>
      <color rgb="FF202E63"/>
      <name val="Arial"/>
      <family val="2"/>
    </font>
    <font>
      <sz val="11"/>
      <color rgb="FF202E63"/>
      <name val="Arial"/>
      <family val="2"/>
    </font>
    <font>
      <i/>
      <sz val="11"/>
      <color rgb="FF202E63"/>
      <name val="Arial"/>
      <family val="2"/>
    </font>
    <font>
      <b/>
      <sz val="11"/>
      <color rgb="FF202E63"/>
      <name val="Arial"/>
      <family val="2"/>
    </font>
    <font>
      <b/>
      <sz val="14"/>
      <color rgb="FF202E63"/>
      <name val="Arial"/>
      <family val="2"/>
    </font>
    <font>
      <sz val="12"/>
      <color rgb="FF202E63"/>
      <name val="Arial"/>
      <family val="2"/>
    </font>
    <font>
      <b/>
      <sz val="12"/>
      <color rgb="FF202E63"/>
      <name val="Arial"/>
      <family val="2"/>
    </font>
    <font>
      <sz val="14"/>
      <color rgb="FF202E63"/>
      <name val="Arial"/>
      <family val="2"/>
    </font>
    <font>
      <b/>
      <sz val="18"/>
      <color rgb="FF202E63"/>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2F2F2"/>
        <bgColor rgb="FF000000"/>
      </patternFill>
    </fill>
    <fill>
      <patternFill patternType="solid">
        <fgColor rgb="FFB09A5C"/>
        <bgColor rgb="FF000000"/>
      </patternFill>
    </fill>
    <fill>
      <patternFill patternType="solid">
        <fgColor rgb="FFB09A5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1">
    <xf numFmtId="0" fontId="0" fillId="0" borderId="0" xfId="0"/>
    <xf numFmtId="0" fontId="2" fillId="0" borderId="0" xfId="0" applyFont="1"/>
    <xf numFmtId="0" fontId="3" fillId="0" borderId="0" xfId="0" applyFont="1"/>
    <xf numFmtId="17" fontId="5" fillId="2" borderId="1" xfId="0" applyNumberFormat="1" applyFont="1" applyFill="1" applyBorder="1"/>
    <xf numFmtId="0" fontId="4" fillId="0" borderId="0" xfId="0" applyFont="1"/>
    <xf numFmtId="14" fontId="4" fillId="0" borderId="0" xfId="0" applyNumberFormat="1" applyFont="1"/>
    <xf numFmtId="0" fontId="3" fillId="2" borderId="1" xfId="0" applyFont="1" applyFill="1" applyBorder="1"/>
    <xf numFmtId="0" fontId="3" fillId="0" borderId="1" xfId="0" applyFont="1" applyBorder="1"/>
    <xf numFmtId="0" fontId="3" fillId="0" borderId="1" xfId="0" applyFont="1" applyFill="1" applyBorder="1"/>
    <xf numFmtId="0" fontId="3" fillId="2" borderId="0" xfId="0" applyFont="1" applyFill="1" applyBorder="1"/>
    <xf numFmtId="0" fontId="3" fillId="0" borderId="0" xfId="0" applyFont="1" applyBorder="1"/>
    <xf numFmtId="0" fontId="6" fillId="0" borderId="0" xfId="0" applyFont="1" applyFill="1" applyBorder="1" applyAlignment="1">
      <alignment wrapText="1"/>
    </xf>
    <xf numFmtId="0" fontId="8"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9" fillId="0" borderId="0" xfId="0" applyFont="1" applyFill="1" applyBorder="1" applyAlignment="1">
      <alignment horizontal="left" vertical="top" wrapText="1"/>
    </xf>
    <xf numFmtId="0" fontId="7" fillId="0" borderId="0" xfId="0" applyFont="1" applyFill="1" applyBorder="1" applyAlignment="1">
      <alignment vertical="top" wrapText="1"/>
    </xf>
    <xf numFmtId="0" fontId="6" fillId="0" borderId="0" xfId="0" applyFont="1" applyFill="1" applyBorder="1" applyAlignment="1">
      <alignment vertical="top" wrapText="1"/>
    </xf>
    <xf numFmtId="1" fontId="3" fillId="0" borderId="1" xfId="1" applyNumberFormat="1" applyFont="1" applyFill="1" applyBorder="1"/>
    <xf numFmtId="9" fontId="3" fillId="0" borderId="1" xfId="1" applyFont="1" applyBorder="1"/>
    <xf numFmtId="0" fontId="11" fillId="6" borderId="1" xfId="0" applyFont="1" applyFill="1" applyBorder="1"/>
    <xf numFmtId="0" fontId="12" fillId="0" borderId="0" xfId="0" applyFont="1"/>
    <xf numFmtId="0" fontId="13" fillId="0" borderId="0" xfId="0" applyFont="1"/>
    <xf numFmtId="14" fontId="14" fillId="2" borderId="1" xfId="0" applyNumberFormat="1" applyFont="1" applyFill="1" applyBorder="1"/>
    <xf numFmtId="14" fontId="15" fillId="2" borderId="1" xfId="0" applyNumberFormat="1" applyFont="1" applyFill="1" applyBorder="1"/>
    <xf numFmtId="0" fontId="16" fillId="2" borderId="1" xfId="0" applyFont="1" applyFill="1" applyBorder="1"/>
    <xf numFmtId="0" fontId="17" fillId="2" borderId="1" xfId="0" applyFont="1" applyFill="1" applyBorder="1" applyAlignment="1">
      <alignment horizontal="right"/>
    </xf>
    <xf numFmtId="0" fontId="16" fillId="0" borderId="1" xfId="0" applyFont="1" applyFill="1" applyBorder="1"/>
    <xf numFmtId="0" fontId="16" fillId="0" borderId="1" xfId="0" applyFont="1" applyBorder="1"/>
    <xf numFmtId="0" fontId="18" fillId="6" borderId="1" xfId="0" applyFont="1" applyFill="1" applyBorder="1"/>
    <xf numFmtId="0" fontId="19" fillId="5" borderId="0" xfId="0" applyNumberFormat="1" applyFont="1" applyFill="1" applyBorder="1" applyAlignment="1">
      <alignment horizontal="left" vertical="center" wrapText="1"/>
    </xf>
    <xf numFmtId="0" fontId="20" fillId="0" borderId="0" xfId="0" applyFont="1" applyFill="1" applyBorder="1" applyAlignment="1">
      <alignment wrapText="1"/>
    </xf>
    <xf numFmtId="0" fontId="20" fillId="3" borderId="2" xfId="0" applyFont="1" applyFill="1" applyBorder="1" applyAlignment="1">
      <alignment horizontal="left" vertical="top" wrapText="1"/>
    </xf>
    <xf numFmtId="0" fontId="20" fillId="0" borderId="0" xfId="0" applyNumberFormat="1" applyFont="1" applyFill="1" applyBorder="1" applyAlignment="1">
      <alignment wrapText="1"/>
    </xf>
    <xf numFmtId="0" fontId="20" fillId="4" borderId="2" xfId="0" applyFont="1" applyFill="1" applyBorder="1" applyAlignment="1">
      <alignment horizontal="left" vertical="top" wrapText="1"/>
    </xf>
    <xf numFmtId="0" fontId="20" fillId="3" borderId="3" xfId="0" applyFont="1" applyFill="1" applyBorder="1" applyAlignment="1">
      <alignment horizontal="left" vertical="top" wrapText="1"/>
    </xf>
    <xf numFmtId="0" fontId="22" fillId="0" borderId="0" xfId="0" applyFont="1" applyFill="1" applyBorder="1" applyAlignment="1">
      <alignment horizontal="center" vertical="center" wrapText="1"/>
    </xf>
    <xf numFmtId="0" fontId="20" fillId="4" borderId="3" xfId="0" applyFont="1" applyFill="1" applyBorder="1" applyAlignment="1">
      <alignment horizontal="left" vertical="top" wrapText="1"/>
    </xf>
    <xf numFmtId="17" fontId="15" fillId="6" borderId="1" xfId="0" applyNumberFormat="1" applyFont="1" applyFill="1" applyBorder="1"/>
    <xf numFmtId="0" fontId="11" fillId="6" borderId="4" xfId="0" applyFont="1" applyFill="1" applyBorder="1"/>
    <xf numFmtId="0" fontId="11" fillId="0" borderId="0" xfId="0" applyFont="1" applyFill="1" applyBorder="1"/>
    <xf numFmtId="0" fontId="23" fillId="0" borderId="0" xfId="0" applyFont="1"/>
  </cellXfs>
  <cellStyles count="2">
    <cellStyle name="Procent" xfId="1" builtinId="5"/>
    <cellStyle name="Standaard" xfId="0" builtinId="0"/>
  </cellStyles>
  <dxfs count="0"/>
  <tableStyles count="0" defaultTableStyle="TableStyleMedium2" defaultPivotStyle="PivotStyleLight16"/>
  <colors>
    <mruColors>
      <color rgb="FFB09A5C"/>
      <color rgb="FF202E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b="1">
                <a:solidFill>
                  <a:srgbClr val="202E63"/>
                </a:solidFill>
              </a:rPr>
              <a:t>Website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Gegevens!$A$6</c:f>
              <c:strCache>
                <c:ptCount val="1"/>
                <c:pt idx="0">
                  <c:v># sessies website</c:v>
                </c:pt>
              </c:strCache>
            </c:strRef>
          </c:tx>
          <c:spPr>
            <a:ln w="28575" cap="rnd">
              <a:solidFill>
                <a:schemeClr val="accent1"/>
              </a:solidFill>
              <a:round/>
            </a:ln>
            <a:effectLst/>
          </c:spPr>
          <c:marker>
            <c:symbol val="none"/>
          </c:marker>
          <c:cat>
            <c:strRef>
              <c:f>Gegevens!$B$5:$H$5</c:f>
              <c:strCache>
                <c:ptCount val="7"/>
                <c:pt idx="0">
                  <c:v> week 40</c:v>
                </c:pt>
                <c:pt idx="1">
                  <c:v> week 41</c:v>
                </c:pt>
                <c:pt idx="2">
                  <c:v> week 42</c:v>
                </c:pt>
                <c:pt idx="3">
                  <c:v> week 43</c:v>
                </c:pt>
                <c:pt idx="4">
                  <c:v> week 44</c:v>
                </c:pt>
                <c:pt idx="5">
                  <c:v> week 45</c:v>
                </c:pt>
                <c:pt idx="6">
                  <c:v> week 46</c:v>
                </c:pt>
              </c:strCache>
            </c:strRef>
          </c:cat>
          <c:val>
            <c:numRef>
              <c:f>Gegevens!$B$6:$H$6</c:f>
              <c:numCache>
                <c:formatCode>General</c:formatCode>
                <c:ptCount val="7"/>
                <c:pt idx="0">
                  <c:v>600</c:v>
                </c:pt>
                <c:pt idx="1">
                  <c:v>1000</c:v>
                </c:pt>
                <c:pt idx="2">
                  <c:v>1200</c:v>
                </c:pt>
                <c:pt idx="3">
                  <c:v>500</c:v>
                </c:pt>
                <c:pt idx="4">
                  <c:v>600</c:v>
                </c:pt>
                <c:pt idx="5">
                  <c:v>1000</c:v>
                </c:pt>
                <c:pt idx="6">
                  <c:v>1200</c:v>
                </c:pt>
              </c:numCache>
            </c:numRef>
          </c:val>
          <c:smooth val="0"/>
        </c:ser>
        <c:ser>
          <c:idx val="1"/>
          <c:order val="1"/>
          <c:tx>
            <c:strRef>
              <c:f>Gegevens!$A$7</c:f>
              <c:strCache>
                <c:ptCount val="1"/>
                <c:pt idx="0">
                  <c:v># nieuwe gebruikers</c:v>
                </c:pt>
              </c:strCache>
            </c:strRef>
          </c:tx>
          <c:spPr>
            <a:ln w="28575" cap="rnd">
              <a:solidFill>
                <a:schemeClr val="accent2"/>
              </a:solidFill>
              <a:round/>
            </a:ln>
            <a:effectLst/>
          </c:spPr>
          <c:marker>
            <c:symbol val="none"/>
          </c:marker>
          <c:cat>
            <c:strRef>
              <c:f>Gegevens!$B$5:$H$5</c:f>
              <c:strCache>
                <c:ptCount val="7"/>
                <c:pt idx="0">
                  <c:v> week 40</c:v>
                </c:pt>
                <c:pt idx="1">
                  <c:v> week 41</c:v>
                </c:pt>
                <c:pt idx="2">
                  <c:v> week 42</c:v>
                </c:pt>
                <c:pt idx="3">
                  <c:v> week 43</c:v>
                </c:pt>
                <c:pt idx="4">
                  <c:v> week 44</c:v>
                </c:pt>
                <c:pt idx="5">
                  <c:v> week 45</c:v>
                </c:pt>
                <c:pt idx="6">
                  <c:v> week 46</c:v>
                </c:pt>
              </c:strCache>
            </c:strRef>
          </c:cat>
          <c:val>
            <c:numRef>
              <c:f>Gegevens!$B$7:$H$7</c:f>
              <c:numCache>
                <c:formatCode>General</c:formatCode>
                <c:ptCount val="7"/>
                <c:pt idx="0">
                  <c:v>200</c:v>
                </c:pt>
                <c:pt idx="1">
                  <c:v>400</c:v>
                </c:pt>
                <c:pt idx="2">
                  <c:v>420</c:v>
                </c:pt>
                <c:pt idx="3">
                  <c:v>100</c:v>
                </c:pt>
                <c:pt idx="4">
                  <c:v>200</c:v>
                </c:pt>
                <c:pt idx="5">
                  <c:v>400</c:v>
                </c:pt>
                <c:pt idx="6">
                  <c:v>420</c:v>
                </c:pt>
              </c:numCache>
            </c:numRef>
          </c:val>
          <c:smooth val="0"/>
        </c:ser>
        <c:ser>
          <c:idx val="2"/>
          <c:order val="2"/>
          <c:tx>
            <c:strRef>
              <c:f>Gegevens!$A$8</c:f>
              <c:strCache>
                <c:ptCount val="1"/>
                <c:pt idx="0">
                  <c:v>Social</c:v>
                </c:pt>
              </c:strCache>
            </c:strRef>
          </c:tx>
          <c:spPr>
            <a:ln w="28575" cap="rnd">
              <a:solidFill>
                <a:schemeClr val="accent3"/>
              </a:solidFill>
              <a:round/>
            </a:ln>
            <a:effectLst/>
          </c:spPr>
          <c:marker>
            <c:symbol val="none"/>
          </c:marker>
          <c:cat>
            <c:strRef>
              <c:f>Gegevens!$B$5:$H$5</c:f>
              <c:strCache>
                <c:ptCount val="7"/>
                <c:pt idx="0">
                  <c:v> week 40</c:v>
                </c:pt>
                <c:pt idx="1">
                  <c:v> week 41</c:v>
                </c:pt>
                <c:pt idx="2">
                  <c:v> week 42</c:v>
                </c:pt>
                <c:pt idx="3">
                  <c:v> week 43</c:v>
                </c:pt>
                <c:pt idx="4">
                  <c:v> week 44</c:v>
                </c:pt>
                <c:pt idx="5">
                  <c:v> week 45</c:v>
                </c:pt>
                <c:pt idx="6">
                  <c:v> week 46</c:v>
                </c:pt>
              </c:strCache>
            </c:strRef>
          </c:cat>
          <c:val>
            <c:numRef>
              <c:f>Gegevens!$B$8:$H$8</c:f>
              <c:numCache>
                <c:formatCode>General</c:formatCode>
                <c:ptCount val="7"/>
                <c:pt idx="0">
                  <c:v>200</c:v>
                </c:pt>
                <c:pt idx="1">
                  <c:v>300</c:v>
                </c:pt>
                <c:pt idx="2">
                  <c:v>400</c:v>
                </c:pt>
                <c:pt idx="3">
                  <c:v>200</c:v>
                </c:pt>
                <c:pt idx="4">
                  <c:v>200</c:v>
                </c:pt>
                <c:pt idx="5">
                  <c:v>300</c:v>
                </c:pt>
                <c:pt idx="6">
                  <c:v>400</c:v>
                </c:pt>
              </c:numCache>
            </c:numRef>
          </c:val>
          <c:smooth val="0"/>
        </c:ser>
        <c:ser>
          <c:idx val="3"/>
          <c:order val="3"/>
          <c:tx>
            <c:strRef>
              <c:f>Gegevens!$A$9</c:f>
              <c:strCache>
                <c:ptCount val="1"/>
                <c:pt idx="0">
                  <c:v>Organic Search</c:v>
                </c:pt>
              </c:strCache>
            </c:strRef>
          </c:tx>
          <c:spPr>
            <a:ln w="28575" cap="rnd">
              <a:solidFill>
                <a:schemeClr val="accent4"/>
              </a:solidFill>
              <a:round/>
            </a:ln>
            <a:effectLst/>
          </c:spPr>
          <c:marker>
            <c:symbol val="none"/>
          </c:marker>
          <c:cat>
            <c:strRef>
              <c:f>Gegevens!$B$5:$H$5</c:f>
              <c:strCache>
                <c:ptCount val="7"/>
                <c:pt idx="0">
                  <c:v> week 40</c:v>
                </c:pt>
                <c:pt idx="1">
                  <c:v> week 41</c:v>
                </c:pt>
                <c:pt idx="2">
                  <c:v> week 42</c:v>
                </c:pt>
                <c:pt idx="3">
                  <c:v> week 43</c:v>
                </c:pt>
                <c:pt idx="4">
                  <c:v> week 44</c:v>
                </c:pt>
                <c:pt idx="5">
                  <c:v> week 45</c:v>
                </c:pt>
                <c:pt idx="6">
                  <c:v> week 46</c:v>
                </c:pt>
              </c:strCache>
            </c:strRef>
          </c:cat>
          <c:val>
            <c:numRef>
              <c:f>Gegevens!$B$9:$H$9</c:f>
              <c:numCache>
                <c:formatCode>General</c:formatCode>
                <c:ptCount val="7"/>
                <c:pt idx="0">
                  <c:v>100</c:v>
                </c:pt>
                <c:pt idx="1">
                  <c:v>300</c:v>
                </c:pt>
                <c:pt idx="2">
                  <c:v>400</c:v>
                </c:pt>
                <c:pt idx="3">
                  <c:v>100</c:v>
                </c:pt>
                <c:pt idx="4">
                  <c:v>100</c:v>
                </c:pt>
                <c:pt idx="5">
                  <c:v>300</c:v>
                </c:pt>
                <c:pt idx="6">
                  <c:v>400</c:v>
                </c:pt>
              </c:numCache>
            </c:numRef>
          </c:val>
          <c:smooth val="0"/>
        </c:ser>
        <c:ser>
          <c:idx val="4"/>
          <c:order val="4"/>
          <c:tx>
            <c:strRef>
              <c:f>Gegevens!$A$10</c:f>
              <c:strCache>
                <c:ptCount val="1"/>
                <c:pt idx="0">
                  <c:v>Direct</c:v>
                </c:pt>
              </c:strCache>
            </c:strRef>
          </c:tx>
          <c:spPr>
            <a:ln w="28575" cap="rnd">
              <a:solidFill>
                <a:schemeClr val="accent5"/>
              </a:solidFill>
              <a:round/>
            </a:ln>
            <a:effectLst/>
          </c:spPr>
          <c:marker>
            <c:symbol val="none"/>
          </c:marker>
          <c:cat>
            <c:strRef>
              <c:f>Gegevens!$B$5:$H$5</c:f>
              <c:strCache>
                <c:ptCount val="7"/>
                <c:pt idx="0">
                  <c:v> week 40</c:v>
                </c:pt>
                <c:pt idx="1">
                  <c:v> week 41</c:v>
                </c:pt>
                <c:pt idx="2">
                  <c:v> week 42</c:v>
                </c:pt>
                <c:pt idx="3">
                  <c:v> week 43</c:v>
                </c:pt>
                <c:pt idx="4">
                  <c:v> week 44</c:v>
                </c:pt>
                <c:pt idx="5">
                  <c:v> week 45</c:v>
                </c:pt>
                <c:pt idx="6">
                  <c:v> week 46</c:v>
                </c:pt>
              </c:strCache>
            </c:strRef>
          </c:cat>
          <c:val>
            <c:numRef>
              <c:f>Gegevens!$B$10:$H$10</c:f>
              <c:numCache>
                <c:formatCode>General</c:formatCode>
                <c:ptCount val="7"/>
                <c:pt idx="0">
                  <c:v>100</c:v>
                </c:pt>
                <c:pt idx="1">
                  <c:v>200</c:v>
                </c:pt>
                <c:pt idx="2">
                  <c:v>200</c:v>
                </c:pt>
                <c:pt idx="3">
                  <c:v>100</c:v>
                </c:pt>
                <c:pt idx="4">
                  <c:v>100</c:v>
                </c:pt>
                <c:pt idx="5">
                  <c:v>200</c:v>
                </c:pt>
                <c:pt idx="6">
                  <c:v>200</c:v>
                </c:pt>
              </c:numCache>
            </c:numRef>
          </c:val>
          <c:smooth val="0"/>
        </c:ser>
        <c:ser>
          <c:idx val="5"/>
          <c:order val="5"/>
          <c:tx>
            <c:strRef>
              <c:f>Gegevens!$A$11</c:f>
              <c:strCache>
                <c:ptCount val="1"/>
                <c:pt idx="0">
                  <c:v>Referral</c:v>
                </c:pt>
              </c:strCache>
            </c:strRef>
          </c:tx>
          <c:spPr>
            <a:ln w="28575" cap="rnd">
              <a:solidFill>
                <a:schemeClr val="accent6"/>
              </a:solidFill>
              <a:round/>
            </a:ln>
            <a:effectLst/>
          </c:spPr>
          <c:marker>
            <c:symbol val="none"/>
          </c:marker>
          <c:cat>
            <c:strRef>
              <c:f>Gegevens!$B$5:$H$5</c:f>
              <c:strCache>
                <c:ptCount val="7"/>
                <c:pt idx="0">
                  <c:v> week 40</c:v>
                </c:pt>
                <c:pt idx="1">
                  <c:v> week 41</c:v>
                </c:pt>
                <c:pt idx="2">
                  <c:v> week 42</c:v>
                </c:pt>
                <c:pt idx="3">
                  <c:v> week 43</c:v>
                </c:pt>
                <c:pt idx="4">
                  <c:v> week 44</c:v>
                </c:pt>
                <c:pt idx="5">
                  <c:v> week 45</c:v>
                </c:pt>
                <c:pt idx="6">
                  <c:v> week 46</c:v>
                </c:pt>
              </c:strCache>
            </c:strRef>
          </c:cat>
          <c:val>
            <c:numRef>
              <c:f>Gegevens!$B$11:$H$11</c:f>
              <c:numCache>
                <c:formatCode>General</c:formatCode>
                <c:ptCount val="7"/>
                <c:pt idx="0">
                  <c:v>100</c:v>
                </c:pt>
                <c:pt idx="1">
                  <c:v>200</c:v>
                </c:pt>
                <c:pt idx="2">
                  <c:v>200</c:v>
                </c:pt>
                <c:pt idx="4">
                  <c:v>100</c:v>
                </c:pt>
                <c:pt idx="5">
                  <c:v>200</c:v>
                </c:pt>
                <c:pt idx="6">
                  <c:v>200</c:v>
                </c:pt>
              </c:numCache>
            </c:numRef>
          </c:val>
          <c:smooth val="0"/>
        </c:ser>
        <c:ser>
          <c:idx val="6"/>
          <c:order val="6"/>
          <c:tx>
            <c:strRef>
              <c:f>Gegevens!$A$12</c:f>
              <c:strCache>
                <c:ptCount val="1"/>
                <c:pt idx="0">
                  <c:v># abonnees weggever</c:v>
                </c:pt>
              </c:strCache>
            </c:strRef>
          </c:tx>
          <c:spPr>
            <a:ln w="28575" cap="rnd">
              <a:solidFill>
                <a:schemeClr val="accent1">
                  <a:lumMod val="60000"/>
                </a:schemeClr>
              </a:solidFill>
              <a:round/>
            </a:ln>
            <a:effectLst/>
          </c:spPr>
          <c:marker>
            <c:symbol val="none"/>
          </c:marker>
          <c:cat>
            <c:strRef>
              <c:f>Gegevens!$B$5:$H$5</c:f>
              <c:strCache>
                <c:ptCount val="7"/>
                <c:pt idx="0">
                  <c:v> week 40</c:v>
                </c:pt>
                <c:pt idx="1">
                  <c:v> week 41</c:v>
                </c:pt>
                <c:pt idx="2">
                  <c:v> week 42</c:v>
                </c:pt>
                <c:pt idx="3">
                  <c:v> week 43</c:v>
                </c:pt>
                <c:pt idx="4">
                  <c:v> week 44</c:v>
                </c:pt>
                <c:pt idx="5">
                  <c:v> week 45</c:v>
                </c:pt>
                <c:pt idx="6">
                  <c:v> week 46</c:v>
                </c:pt>
              </c:strCache>
            </c:strRef>
          </c:cat>
          <c:val>
            <c:numRef>
              <c:f>Gegevens!$B$12:$H$12</c:f>
              <c:numCache>
                <c:formatCode>General</c:formatCode>
                <c:ptCount val="7"/>
                <c:pt idx="0">
                  <c:v>75</c:v>
                </c:pt>
                <c:pt idx="1">
                  <c:v>100</c:v>
                </c:pt>
                <c:pt idx="2">
                  <c:v>75</c:v>
                </c:pt>
                <c:pt idx="3">
                  <c:v>50</c:v>
                </c:pt>
                <c:pt idx="4">
                  <c:v>75</c:v>
                </c:pt>
                <c:pt idx="5">
                  <c:v>100</c:v>
                </c:pt>
                <c:pt idx="6">
                  <c:v>75</c:v>
                </c:pt>
              </c:numCache>
            </c:numRef>
          </c:val>
          <c:smooth val="0"/>
        </c:ser>
        <c:dLbls>
          <c:showLegendKey val="0"/>
          <c:showVal val="0"/>
          <c:showCatName val="0"/>
          <c:showSerName val="0"/>
          <c:showPercent val="0"/>
          <c:showBubbleSize val="0"/>
        </c:dLbls>
        <c:smooth val="0"/>
        <c:axId val="426723256"/>
        <c:axId val="426716200"/>
      </c:lineChart>
      <c:catAx>
        <c:axId val="426723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26716200"/>
        <c:crosses val="autoZero"/>
        <c:auto val="1"/>
        <c:lblAlgn val="ctr"/>
        <c:lblOffset val="100"/>
        <c:noMultiLvlLbl val="0"/>
      </c:catAx>
      <c:valAx>
        <c:axId val="426716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267232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b="1">
                <a:solidFill>
                  <a:srgbClr val="202E63"/>
                </a:solidFill>
              </a:rPr>
              <a:t>Nieuwsbrief</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Gegevens!$A$15</c:f>
              <c:strCache>
                <c:ptCount val="1"/>
                <c:pt idx="0">
                  <c:v>Ingeschreven abonnees </c:v>
                </c:pt>
              </c:strCache>
            </c:strRef>
          </c:tx>
          <c:spPr>
            <a:solidFill>
              <a:srgbClr val="202E63"/>
            </a:solidFill>
            <a:ln>
              <a:noFill/>
            </a:ln>
            <a:effectLst/>
          </c:spPr>
          <c:invertIfNegative val="0"/>
          <c:cat>
            <c:strRef>
              <c:f>Gegevens!$B$14:$H$14</c:f>
              <c:strCache>
                <c:ptCount val="7"/>
                <c:pt idx="0">
                  <c:v> week 40</c:v>
                </c:pt>
                <c:pt idx="1">
                  <c:v> week 41</c:v>
                </c:pt>
                <c:pt idx="2">
                  <c:v> week 42</c:v>
                </c:pt>
                <c:pt idx="3">
                  <c:v> week 43</c:v>
                </c:pt>
                <c:pt idx="4">
                  <c:v> week 44</c:v>
                </c:pt>
                <c:pt idx="5">
                  <c:v> week 45</c:v>
                </c:pt>
                <c:pt idx="6">
                  <c:v> week 46</c:v>
                </c:pt>
              </c:strCache>
            </c:strRef>
          </c:cat>
          <c:val>
            <c:numRef>
              <c:f>Gegevens!$B$15:$H$15</c:f>
              <c:numCache>
                <c:formatCode>General</c:formatCode>
                <c:ptCount val="7"/>
                <c:pt idx="0">
                  <c:v>300</c:v>
                </c:pt>
                <c:pt idx="1">
                  <c:v>400</c:v>
                </c:pt>
                <c:pt idx="2">
                  <c:v>500</c:v>
                </c:pt>
                <c:pt idx="3">
                  <c:v>200</c:v>
                </c:pt>
                <c:pt idx="4">
                  <c:v>300</c:v>
                </c:pt>
                <c:pt idx="5">
                  <c:v>400</c:v>
                </c:pt>
                <c:pt idx="6">
                  <c:v>500</c:v>
                </c:pt>
              </c:numCache>
            </c:numRef>
          </c:val>
        </c:ser>
        <c:ser>
          <c:idx val="1"/>
          <c:order val="1"/>
          <c:tx>
            <c:strRef>
              <c:f>Gegevens!$A$16</c:f>
              <c:strCache>
                <c:ptCount val="1"/>
                <c:pt idx="0">
                  <c:v>Uitgeschreven abonnees</c:v>
                </c:pt>
              </c:strCache>
            </c:strRef>
          </c:tx>
          <c:spPr>
            <a:solidFill>
              <a:schemeClr val="accent2"/>
            </a:solidFill>
            <a:ln>
              <a:noFill/>
            </a:ln>
            <a:effectLst/>
          </c:spPr>
          <c:invertIfNegative val="0"/>
          <c:cat>
            <c:strRef>
              <c:f>Gegevens!$B$14:$H$14</c:f>
              <c:strCache>
                <c:ptCount val="7"/>
                <c:pt idx="0">
                  <c:v> week 40</c:v>
                </c:pt>
                <c:pt idx="1">
                  <c:v> week 41</c:v>
                </c:pt>
                <c:pt idx="2">
                  <c:v> week 42</c:v>
                </c:pt>
                <c:pt idx="3">
                  <c:v> week 43</c:v>
                </c:pt>
                <c:pt idx="4">
                  <c:v> week 44</c:v>
                </c:pt>
                <c:pt idx="5">
                  <c:v> week 45</c:v>
                </c:pt>
                <c:pt idx="6">
                  <c:v> week 46</c:v>
                </c:pt>
              </c:strCache>
            </c:strRef>
          </c:cat>
          <c:val>
            <c:numRef>
              <c:f>Gegevens!$B$16:$H$16</c:f>
              <c:numCache>
                <c:formatCode>General</c:formatCode>
                <c:ptCount val="7"/>
                <c:pt idx="0">
                  <c:v>60</c:v>
                </c:pt>
                <c:pt idx="1">
                  <c:v>70</c:v>
                </c:pt>
                <c:pt idx="2">
                  <c:v>40</c:v>
                </c:pt>
                <c:pt idx="3">
                  <c:v>50</c:v>
                </c:pt>
                <c:pt idx="4">
                  <c:v>60</c:v>
                </c:pt>
                <c:pt idx="5">
                  <c:v>70</c:v>
                </c:pt>
                <c:pt idx="6">
                  <c:v>40</c:v>
                </c:pt>
              </c:numCache>
            </c:numRef>
          </c:val>
        </c:ser>
        <c:ser>
          <c:idx val="2"/>
          <c:order val="2"/>
          <c:tx>
            <c:strRef>
              <c:f>Gegevens!$A$17</c:f>
              <c:strCache>
                <c:ptCount val="1"/>
                <c:pt idx="0">
                  <c:v>Totaal aantal abonnees </c:v>
                </c:pt>
              </c:strCache>
            </c:strRef>
          </c:tx>
          <c:spPr>
            <a:solidFill>
              <a:srgbClr val="B09A5C"/>
            </a:solidFill>
            <a:ln>
              <a:noFill/>
            </a:ln>
            <a:effectLst/>
          </c:spPr>
          <c:invertIfNegative val="0"/>
          <c:cat>
            <c:strRef>
              <c:f>Gegevens!$B$14:$H$14</c:f>
              <c:strCache>
                <c:ptCount val="7"/>
                <c:pt idx="0">
                  <c:v> week 40</c:v>
                </c:pt>
                <c:pt idx="1">
                  <c:v> week 41</c:v>
                </c:pt>
                <c:pt idx="2">
                  <c:v> week 42</c:v>
                </c:pt>
                <c:pt idx="3">
                  <c:v> week 43</c:v>
                </c:pt>
                <c:pt idx="4">
                  <c:v> week 44</c:v>
                </c:pt>
                <c:pt idx="5">
                  <c:v> week 45</c:v>
                </c:pt>
                <c:pt idx="6">
                  <c:v> week 46</c:v>
                </c:pt>
              </c:strCache>
            </c:strRef>
          </c:cat>
          <c:val>
            <c:numRef>
              <c:f>Gegevens!$B$17:$H$17</c:f>
              <c:numCache>
                <c:formatCode>General</c:formatCode>
                <c:ptCount val="7"/>
                <c:pt idx="0">
                  <c:v>1700</c:v>
                </c:pt>
                <c:pt idx="1">
                  <c:v>1650</c:v>
                </c:pt>
                <c:pt idx="2">
                  <c:v>1800</c:v>
                </c:pt>
                <c:pt idx="3">
                  <c:v>1500</c:v>
                </c:pt>
                <c:pt idx="4">
                  <c:v>1700</c:v>
                </c:pt>
                <c:pt idx="5">
                  <c:v>1650</c:v>
                </c:pt>
                <c:pt idx="6">
                  <c:v>1800</c:v>
                </c:pt>
              </c:numCache>
            </c:numRef>
          </c:val>
        </c:ser>
        <c:ser>
          <c:idx val="3"/>
          <c:order val="3"/>
          <c:tx>
            <c:strRef>
              <c:f>Gegevens!$A$18</c:f>
              <c:strCache>
                <c:ptCount val="1"/>
                <c:pt idx="0">
                  <c:v># groei abonnees </c:v>
                </c:pt>
              </c:strCache>
            </c:strRef>
          </c:tx>
          <c:spPr>
            <a:solidFill>
              <a:schemeClr val="accent4"/>
            </a:solidFill>
            <a:ln>
              <a:noFill/>
            </a:ln>
            <a:effectLst/>
          </c:spPr>
          <c:invertIfNegative val="0"/>
          <c:cat>
            <c:strRef>
              <c:f>Gegevens!$B$14:$H$14</c:f>
              <c:strCache>
                <c:ptCount val="7"/>
                <c:pt idx="0">
                  <c:v> week 40</c:v>
                </c:pt>
                <c:pt idx="1">
                  <c:v> week 41</c:v>
                </c:pt>
                <c:pt idx="2">
                  <c:v> week 42</c:v>
                </c:pt>
                <c:pt idx="3">
                  <c:v> week 43</c:v>
                </c:pt>
                <c:pt idx="4">
                  <c:v> week 44</c:v>
                </c:pt>
                <c:pt idx="5">
                  <c:v> week 45</c:v>
                </c:pt>
                <c:pt idx="6">
                  <c:v> week 46</c:v>
                </c:pt>
              </c:strCache>
            </c:strRef>
          </c:cat>
          <c:val>
            <c:numRef>
              <c:f>Gegevens!$B$18:$H$18</c:f>
              <c:numCache>
                <c:formatCode>0</c:formatCode>
                <c:ptCount val="7"/>
                <c:pt idx="1">
                  <c:v>-50</c:v>
                </c:pt>
                <c:pt idx="2">
                  <c:v>150</c:v>
                </c:pt>
                <c:pt idx="3">
                  <c:v>-300</c:v>
                </c:pt>
                <c:pt idx="4">
                  <c:v>200</c:v>
                </c:pt>
                <c:pt idx="5">
                  <c:v>-50</c:v>
                </c:pt>
                <c:pt idx="6">
                  <c:v>150</c:v>
                </c:pt>
              </c:numCache>
            </c:numRef>
          </c:val>
        </c:ser>
        <c:dLbls>
          <c:showLegendKey val="0"/>
          <c:showVal val="0"/>
          <c:showCatName val="0"/>
          <c:showSerName val="0"/>
          <c:showPercent val="0"/>
          <c:showBubbleSize val="0"/>
        </c:dLbls>
        <c:gapWidth val="219"/>
        <c:overlap val="-27"/>
        <c:axId val="517446960"/>
        <c:axId val="517454016"/>
      </c:barChart>
      <c:lineChart>
        <c:grouping val="standard"/>
        <c:varyColors val="0"/>
        <c:ser>
          <c:idx val="4"/>
          <c:order val="4"/>
          <c:tx>
            <c:strRef>
              <c:f>Gegevens!$A$19</c:f>
              <c:strCache>
                <c:ptCount val="1"/>
                <c:pt idx="0">
                  <c:v>% groei abonnees</c:v>
                </c:pt>
              </c:strCache>
            </c:strRef>
          </c:tx>
          <c:spPr>
            <a:ln w="28575" cap="rnd">
              <a:solidFill>
                <a:schemeClr val="accent5"/>
              </a:solidFill>
              <a:round/>
            </a:ln>
            <a:effectLst/>
          </c:spPr>
          <c:marker>
            <c:symbol val="none"/>
          </c:marker>
          <c:cat>
            <c:strRef>
              <c:f>Gegevens!$B$14:$H$14</c:f>
              <c:strCache>
                <c:ptCount val="7"/>
                <c:pt idx="0">
                  <c:v> week 40</c:v>
                </c:pt>
                <c:pt idx="1">
                  <c:v> week 41</c:v>
                </c:pt>
                <c:pt idx="2">
                  <c:v> week 42</c:v>
                </c:pt>
                <c:pt idx="3">
                  <c:v> week 43</c:v>
                </c:pt>
                <c:pt idx="4">
                  <c:v> week 44</c:v>
                </c:pt>
                <c:pt idx="5">
                  <c:v> week 45</c:v>
                </c:pt>
                <c:pt idx="6">
                  <c:v> week 46</c:v>
                </c:pt>
              </c:strCache>
            </c:strRef>
          </c:cat>
          <c:val>
            <c:numRef>
              <c:f>Gegevens!$B$19:$H$19</c:f>
              <c:numCache>
                <c:formatCode>0%</c:formatCode>
                <c:ptCount val="7"/>
                <c:pt idx="1">
                  <c:v>-3.0303030303030304E-2</c:v>
                </c:pt>
                <c:pt idx="2">
                  <c:v>8.3333333333333329E-2</c:v>
                </c:pt>
                <c:pt idx="3">
                  <c:v>-0.2</c:v>
                </c:pt>
                <c:pt idx="4">
                  <c:v>0.11764705882352941</c:v>
                </c:pt>
                <c:pt idx="5">
                  <c:v>-3.0303030303030304E-2</c:v>
                </c:pt>
                <c:pt idx="6">
                  <c:v>8.3333333333333329E-2</c:v>
                </c:pt>
              </c:numCache>
            </c:numRef>
          </c:val>
          <c:smooth val="0"/>
        </c:ser>
        <c:dLbls>
          <c:showLegendKey val="0"/>
          <c:showVal val="0"/>
          <c:showCatName val="0"/>
          <c:showSerName val="0"/>
          <c:showPercent val="0"/>
          <c:showBubbleSize val="0"/>
        </c:dLbls>
        <c:marker val="1"/>
        <c:smooth val="0"/>
        <c:axId val="517447744"/>
        <c:axId val="517449704"/>
      </c:lineChart>
      <c:catAx>
        <c:axId val="517446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17454016"/>
        <c:crosses val="autoZero"/>
        <c:auto val="1"/>
        <c:lblAlgn val="ctr"/>
        <c:lblOffset val="100"/>
        <c:noMultiLvlLbl val="0"/>
      </c:catAx>
      <c:valAx>
        <c:axId val="517454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17446960"/>
        <c:crosses val="autoZero"/>
        <c:crossBetween val="between"/>
      </c:valAx>
      <c:valAx>
        <c:axId val="517449704"/>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17447744"/>
        <c:crosses val="max"/>
        <c:crossBetween val="between"/>
      </c:valAx>
      <c:catAx>
        <c:axId val="517447744"/>
        <c:scaling>
          <c:orientation val="minMax"/>
        </c:scaling>
        <c:delete val="1"/>
        <c:axPos val="b"/>
        <c:numFmt formatCode="General" sourceLinked="1"/>
        <c:majorTickMark val="none"/>
        <c:minorTickMark val="none"/>
        <c:tickLblPos val="nextTo"/>
        <c:crossAx val="51744970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 </a:t>
            </a:r>
            <a:r>
              <a:rPr lang="nl-NL" b="1">
                <a:solidFill>
                  <a:srgbClr val="202E63"/>
                </a:solidFill>
              </a:rPr>
              <a:t>verkoopgesprekken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Gegevens!$A$22</c:f>
              <c:strCache>
                <c:ptCount val="1"/>
                <c:pt idx="0">
                  <c:v># verkoopgesprekken</c:v>
                </c:pt>
              </c:strCache>
            </c:strRef>
          </c:tx>
          <c:spPr>
            <a:solidFill>
              <a:srgbClr val="B09A5C"/>
            </a:solidFill>
            <a:ln>
              <a:noFill/>
            </a:ln>
            <a:effectLst/>
          </c:spPr>
          <c:invertIfNegative val="0"/>
          <c:cat>
            <c:strRef>
              <c:f>Gegevens!$B$21:$G$21</c:f>
              <c:strCache>
                <c:ptCount val="6"/>
                <c:pt idx="0">
                  <c:v> week 40</c:v>
                </c:pt>
                <c:pt idx="1">
                  <c:v> week 41</c:v>
                </c:pt>
                <c:pt idx="2">
                  <c:v> week 42</c:v>
                </c:pt>
                <c:pt idx="3">
                  <c:v> week 43</c:v>
                </c:pt>
                <c:pt idx="4">
                  <c:v> week 44</c:v>
                </c:pt>
                <c:pt idx="5">
                  <c:v> week 45</c:v>
                </c:pt>
              </c:strCache>
            </c:strRef>
          </c:cat>
          <c:val>
            <c:numRef>
              <c:f>Gegevens!$B$22:$G$22</c:f>
              <c:numCache>
                <c:formatCode>General</c:formatCode>
                <c:ptCount val="6"/>
                <c:pt idx="0">
                  <c:v>10</c:v>
                </c:pt>
                <c:pt idx="1">
                  <c:v>15</c:v>
                </c:pt>
                <c:pt idx="2">
                  <c:v>20</c:v>
                </c:pt>
                <c:pt idx="3">
                  <c:v>50</c:v>
                </c:pt>
                <c:pt idx="4">
                  <c:v>20</c:v>
                </c:pt>
                <c:pt idx="5">
                  <c:v>40</c:v>
                </c:pt>
              </c:numCache>
            </c:numRef>
          </c:val>
        </c:ser>
        <c:dLbls>
          <c:showLegendKey val="0"/>
          <c:showVal val="0"/>
          <c:showCatName val="0"/>
          <c:showSerName val="0"/>
          <c:showPercent val="0"/>
          <c:showBubbleSize val="0"/>
        </c:dLbls>
        <c:gapWidth val="219"/>
        <c:overlap val="-27"/>
        <c:axId val="424531056"/>
        <c:axId val="424528704"/>
      </c:barChart>
      <c:catAx>
        <c:axId val="424531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24528704"/>
        <c:crosses val="autoZero"/>
        <c:auto val="1"/>
        <c:lblAlgn val="ctr"/>
        <c:lblOffset val="100"/>
        <c:noMultiLvlLbl val="0"/>
      </c:catAx>
      <c:valAx>
        <c:axId val="424528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24531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b="1">
                <a:solidFill>
                  <a:srgbClr val="202E63"/>
                </a:solidFill>
              </a:rPr>
              <a:t>Social</a:t>
            </a:r>
            <a:r>
              <a:rPr lang="nl-NL">
                <a:solidFill>
                  <a:srgbClr val="202E63"/>
                </a:solidFill>
              </a:rPr>
              <a:t> </a:t>
            </a:r>
            <a:r>
              <a:rPr lang="nl-NL" b="1">
                <a:solidFill>
                  <a:srgbClr val="202E63"/>
                </a:solidFill>
              </a:rPr>
              <a:t>Media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Gegevens!$A$25</c:f>
              <c:strCache>
                <c:ptCount val="1"/>
                <c:pt idx="0">
                  <c:v># volgers Twitter</c:v>
                </c:pt>
              </c:strCache>
            </c:strRef>
          </c:tx>
          <c:spPr>
            <a:ln w="28575" cap="rnd">
              <a:solidFill>
                <a:schemeClr val="accent1"/>
              </a:solidFill>
              <a:round/>
            </a:ln>
            <a:effectLst/>
          </c:spPr>
          <c:marker>
            <c:symbol val="none"/>
          </c:marker>
          <c:cat>
            <c:strRef>
              <c:f>Gegevens!$B$24:$H$24</c:f>
              <c:strCache>
                <c:ptCount val="7"/>
                <c:pt idx="0">
                  <c:v> week 40</c:v>
                </c:pt>
                <c:pt idx="1">
                  <c:v> week 41</c:v>
                </c:pt>
                <c:pt idx="2">
                  <c:v> week 42</c:v>
                </c:pt>
                <c:pt idx="3">
                  <c:v> week 43</c:v>
                </c:pt>
                <c:pt idx="4">
                  <c:v> week 44</c:v>
                </c:pt>
                <c:pt idx="5">
                  <c:v> week 45</c:v>
                </c:pt>
                <c:pt idx="6">
                  <c:v> week 46</c:v>
                </c:pt>
              </c:strCache>
            </c:strRef>
          </c:cat>
          <c:val>
            <c:numRef>
              <c:f>Gegevens!$B$25:$H$25</c:f>
              <c:numCache>
                <c:formatCode>General</c:formatCode>
                <c:ptCount val="7"/>
                <c:pt idx="0">
                  <c:v>1200</c:v>
                </c:pt>
                <c:pt idx="1">
                  <c:v>1400</c:v>
                </c:pt>
                <c:pt idx="2">
                  <c:v>1300</c:v>
                </c:pt>
                <c:pt idx="3">
                  <c:v>1000</c:v>
                </c:pt>
                <c:pt idx="4">
                  <c:v>1200</c:v>
                </c:pt>
                <c:pt idx="5">
                  <c:v>1400</c:v>
                </c:pt>
                <c:pt idx="6">
                  <c:v>1300</c:v>
                </c:pt>
              </c:numCache>
            </c:numRef>
          </c:val>
          <c:smooth val="0"/>
        </c:ser>
        <c:ser>
          <c:idx val="1"/>
          <c:order val="1"/>
          <c:tx>
            <c:strRef>
              <c:f>Gegevens!$A$26</c:f>
              <c:strCache>
                <c:ptCount val="1"/>
                <c:pt idx="0">
                  <c:v># likes Facebook</c:v>
                </c:pt>
              </c:strCache>
            </c:strRef>
          </c:tx>
          <c:spPr>
            <a:ln w="28575" cap="rnd">
              <a:solidFill>
                <a:schemeClr val="accent2"/>
              </a:solidFill>
              <a:round/>
            </a:ln>
            <a:effectLst/>
          </c:spPr>
          <c:marker>
            <c:symbol val="none"/>
          </c:marker>
          <c:cat>
            <c:strRef>
              <c:f>Gegevens!$B$24:$H$24</c:f>
              <c:strCache>
                <c:ptCount val="7"/>
                <c:pt idx="0">
                  <c:v> week 40</c:v>
                </c:pt>
                <c:pt idx="1">
                  <c:v> week 41</c:v>
                </c:pt>
                <c:pt idx="2">
                  <c:v> week 42</c:v>
                </c:pt>
                <c:pt idx="3">
                  <c:v> week 43</c:v>
                </c:pt>
                <c:pt idx="4">
                  <c:v> week 44</c:v>
                </c:pt>
                <c:pt idx="5">
                  <c:v> week 45</c:v>
                </c:pt>
                <c:pt idx="6">
                  <c:v> week 46</c:v>
                </c:pt>
              </c:strCache>
            </c:strRef>
          </c:cat>
          <c:val>
            <c:numRef>
              <c:f>Gegevens!$B$26:$H$26</c:f>
              <c:numCache>
                <c:formatCode>General</c:formatCode>
                <c:ptCount val="7"/>
                <c:pt idx="0">
                  <c:v>800</c:v>
                </c:pt>
                <c:pt idx="1">
                  <c:v>950</c:v>
                </c:pt>
                <c:pt idx="2">
                  <c:v>400</c:v>
                </c:pt>
                <c:pt idx="3">
                  <c:v>750</c:v>
                </c:pt>
                <c:pt idx="4">
                  <c:v>800</c:v>
                </c:pt>
                <c:pt idx="5">
                  <c:v>950</c:v>
                </c:pt>
                <c:pt idx="6">
                  <c:v>400</c:v>
                </c:pt>
              </c:numCache>
            </c:numRef>
          </c:val>
          <c:smooth val="0"/>
        </c:ser>
        <c:ser>
          <c:idx val="2"/>
          <c:order val="2"/>
          <c:tx>
            <c:strRef>
              <c:f>Gegevens!$A$27</c:f>
              <c:strCache>
                <c:ptCount val="1"/>
                <c:pt idx="0">
                  <c:v># vrienden Facebook</c:v>
                </c:pt>
              </c:strCache>
            </c:strRef>
          </c:tx>
          <c:spPr>
            <a:ln w="28575" cap="rnd">
              <a:solidFill>
                <a:schemeClr val="accent3"/>
              </a:solidFill>
              <a:round/>
            </a:ln>
            <a:effectLst/>
          </c:spPr>
          <c:marker>
            <c:symbol val="none"/>
          </c:marker>
          <c:cat>
            <c:strRef>
              <c:f>Gegevens!$B$24:$H$24</c:f>
              <c:strCache>
                <c:ptCount val="7"/>
                <c:pt idx="0">
                  <c:v> week 40</c:v>
                </c:pt>
                <c:pt idx="1">
                  <c:v> week 41</c:v>
                </c:pt>
                <c:pt idx="2">
                  <c:v> week 42</c:v>
                </c:pt>
                <c:pt idx="3">
                  <c:v> week 43</c:v>
                </c:pt>
                <c:pt idx="4">
                  <c:v> week 44</c:v>
                </c:pt>
                <c:pt idx="5">
                  <c:v> week 45</c:v>
                </c:pt>
                <c:pt idx="6">
                  <c:v> week 46</c:v>
                </c:pt>
              </c:strCache>
            </c:strRef>
          </c:cat>
          <c:val>
            <c:numRef>
              <c:f>Gegevens!$B$27:$H$27</c:f>
              <c:numCache>
                <c:formatCode>General</c:formatCode>
                <c:ptCount val="7"/>
                <c:pt idx="0">
                  <c:v>1101</c:v>
                </c:pt>
                <c:pt idx="1">
                  <c:v>1108</c:v>
                </c:pt>
                <c:pt idx="2">
                  <c:v>1150</c:v>
                </c:pt>
                <c:pt idx="3">
                  <c:v>1100</c:v>
                </c:pt>
                <c:pt idx="4">
                  <c:v>1101</c:v>
                </c:pt>
                <c:pt idx="5">
                  <c:v>1108</c:v>
                </c:pt>
                <c:pt idx="6">
                  <c:v>1150</c:v>
                </c:pt>
              </c:numCache>
            </c:numRef>
          </c:val>
          <c:smooth val="0"/>
        </c:ser>
        <c:ser>
          <c:idx val="3"/>
          <c:order val="3"/>
          <c:tx>
            <c:strRef>
              <c:f>Gegevens!$A$28</c:f>
              <c:strCache>
                <c:ptCount val="1"/>
                <c:pt idx="0">
                  <c:v># connecties Linkedin</c:v>
                </c:pt>
              </c:strCache>
            </c:strRef>
          </c:tx>
          <c:spPr>
            <a:ln w="28575" cap="rnd">
              <a:solidFill>
                <a:schemeClr val="accent4"/>
              </a:solidFill>
              <a:round/>
            </a:ln>
            <a:effectLst/>
          </c:spPr>
          <c:marker>
            <c:symbol val="none"/>
          </c:marker>
          <c:cat>
            <c:strRef>
              <c:f>Gegevens!$B$24:$H$24</c:f>
              <c:strCache>
                <c:ptCount val="7"/>
                <c:pt idx="0">
                  <c:v> week 40</c:v>
                </c:pt>
                <c:pt idx="1">
                  <c:v> week 41</c:v>
                </c:pt>
                <c:pt idx="2">
                  <c:v> week 42</c:v>
                </c:pt>
                <c:pt idx="3">
                  <c:v> week 43</c:v>
                </c:pt>
                <c:pt idx="4">
                  <c:v> week 44</c:v>
                </c:pt>
                <c:pt idx="5">
                  <c:v> week 45</c:v>
                </c:pt>
                <c:pt idx="6">
                  <c:v> week 46</c:v>
                </c:pt>
              </c:strCache>
            </c:strRef>
          </c:cat>
          <c:val>
            <c:numRef>
              <c:f>Gegevens!$B$28:$H$28</c:f>
              <c:numCache>
                <c:formatCode>General</c:formatCode>
                <c:ptCount val="7"/>
                <c:pt idx="0">
                  <c:v>500</c:v>
                </c:pt>
                <c:pt idx="1">
                  <c:v>520</c:v>
                </c:pt>
                <c:pt idx="2">
                  <c:v>530</c:v>
                </c:pt>
                <c:pt idx="3">
                  <c:v>500</c:v>
                </c:pt>
                <c:pt idx="4">
                  <c:v>500</c:v>
                </c:pt>
                <c:pt idx="5">
                  <c:v>520</c:v>
                </c:pt>
                <c:pt idx="6">
                  <c:v>530</c:v>
                </c:pt>
              </c:numCache>
            </c:numRef>
          </c:val>
          <c:smooth val="0"/>
        </c:ser>
        <c:dLbls>
          <c:showLegendKey val="0"/>
          <c:showVal val="0"/>
          <c:showCatName val="0"/>
          <c:showSerName val="0"/>
          <c:showPercent val="0"/>
          <c:showBubbleSize val="0"/>
        </c:dLbls>
        <c:smooth val="0"/>
        <c:axId val="626228240"/>
        <c:axId val="626225888"/>
      </c:lineChart>
      <c:catAx>
        <c:axId val="626228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26225888"/>
        <c:crosses val="autoZero"/>
        <c:auto val="1"/>
        <c:lblAlgn val="ctr"/>
        <c:lblOffset val="100"/>
        <c:noMultiLvlLbl val="0"/>
      </c:catAx>
      <c:valAx>
        <c:axId val="6262258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262282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b="1">
                <a:solidFill>
                  <a:srgbClr val="202E63"/>
                </a:solidFill>
              </a:rPr>
              <a:t>Webinars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Gegevens!$A$31</c:f>
              <c:strCache>
                <c:ptCount val="1"/>
                <c:pt idx="0">
                  <c:v># Aanmeldingen</c:v>
                </c:pt>
              </c:strCache>
            </c:strRef>
          </c:tx>
          <c:spPr>
            <a:solidFill>
              <a:srgbClr val="202E63"/>
            </a:solidFill>
            <a:ln>
              <a:noFill/>
            </a:ln>
            <a:effectLst/>
          </c:spPr>
          <c:invertIfNegative val="0"/>
          <c:cat>
            <c:strRef>
              <c:f>Gegevens!$B$30:$H$30</c:f>
              <c:strCache>
                <c:ptCount val="7"/>
                <c:pt idx="0">
                  <c:v> week 40</c:v>
                </c:pt>
                <c:pt idx="1">
                  <c:v> week 41</c:v>
                </c:pt>
                <c:pt idx="2">
                  <c:v> week 42</c:v>
                </c:pt>
                <c:pt idx="3">
                  <c:v> week 43</c:v>
                </c:pt>
                <c:pt idx="4">
                  <c:v> week 44</c:v>
                </c:pt>
                <c:pt idx="5">
                  <c:v> week 45</c:v>
                </c:pt>
                <c:pt idx="6">
                  <c:v> week 46</c:v>
                </c:pt>
              </c:strCache>
            </c:strRef>
          </c:cat>
          <c:val>
            <c:numRef>
              <c:f>Gegevens!$B$31:$H$31</c:f>
              <c:numCache>
                <c:formatCode>General</c:formatCode>
                <c:ptCount val="7"/>
                <c:pt idx="0">
                  <c:v>250</c:v>
                </c:pt>
                <c:pt idx="1">
                  <c:v>300</c:v>
                </c:pt>
                <c:pt idx="2">
                  <c:v>350</c:v>
                </c:pt>
                <c:pt idx="3">
                  <c:v>200</c:v>
                </c:pt>
                <c:pt idx="4">
                  <c:v>250</c:v>
                </c:pt>
                <c:pt idx="5">
                  <c:v>300</c:v>
                </c:pt>
                <c:pt idx="6">
                  <c:v>350</c:v>
                </c:pt>
              </c:numCache>
            </c:numRef>
          </c:val>
        </c:ser>
        <c:ser>
          <c:idx val="1"/>
          <c:order val="1"/>
          <c:tx>
            <c:strRef>
              <c:f>Gegevens!$A$32</c:f>
              <c:strCache>
                <c:ptCount val="1"/>
                <c:pt idx="0">
                  <c:v># Deelnemers</c:v>
                </c:pt>
              </c:strCache>
            </c:strRef>
          </c:tx>
          <c:spPr>
            <a:solidFill>
              <a:srgbClr val="B09A5C"/>
            </a:solidFill>
            <a:ln>
              <a:noFill/>
            </a:ln>
            <a:effectLst/>
          </c:spPr>
          <c:invertIfNegative val="0"/>
          <c:cat>
            <c:strRef>
              <c:f>Gegevens!$B$30:$H$30</c:f>
              <c:strCache>
                <c:ptCount val="7"/>
                <c:pt idx="0">
                  <c:v> week 40</c:v>
                </c:pt>
                <c:pt idx="1">
                  <c:v> week 41</c:v>
                </c:pt>
                <c:pt idx="2">
                  <c:v> week 42</c:v>
                </c:pt>
                <c:pt idx="3">
                  <c:v> week 43</c:v>
                </c:pt>
                <c:pt idx="4">
                  <c:v> week 44</c:v>
                </c:pt>
                <c:pt idx="5">
                  <c:v> week 45</c:v>
                </c:pt>
                <c:pt idx="6">
                  <c:v> week 46</c:v>
                </c:pt>
              </c:strCache>
            </c:strRef>
          </c:cat>
          <c:val>
            <c:numRef>
              <c:f>Gegevens!$B$32:$H$32</c:f>
              <c:numCache>
                <c:formatCode>General</c:formatCode>
                <c:ptCount val="7"/>
                <c:pt idx="0">
                  <c:v>175</c:v>
                </c:pt>
                <c:pt idx="1">
                  <c:v>250</c:v>
                </c:pt>
                <c:pt idx="2">
                  <c:v>300</c:v>
                </c:pt>
                <c:pt idx="3">
                  <c:v>150</c:v>
                </c:pt>
                <c:pt idx="4">
                  <c:v>175</c:v>
                </c:pt>
                <c:pt idx="5">
                  <c:v>250</c:v>
                </c:pt>
                <c:pt idx="6">
                  <c:v>300</c:v>
                </c:pt>
              </c:numCache>
            </c:numRef>
          </c:val>
        </c:ser>
        <c:dLbls>
          <c:showLegendKey val="0"/>
          <c:showVal val="0"/>
          <c:showCatName val="0"/>
          <c:showSerName val="0"/>
          <c:showPercent val="0"/>
          <c:showBubbleSize val="0"/>
        </c:dLbls>
        <c:gapWidth val="219"/>
        <c:overlap val="-27"/>
        <c:axId val="424555360"/>
        <c:axId val="424536936"/>
      </c:barChart>
      <c:catAx>
        <c:axId val="424555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24536936"/>
        <c:crosses val="autoZero"/>
        <c:auto val="1"/>
        <c:lblAlgn val="ctr"/>
        <c:lblOffset val="100"/>
        <c:noMultiLvlLbl val="0"/>
      </c:catAx>
      <c:valAx>
        <c:axId val="424536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24555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b="1">
                <a:solidFill>
                  <a:srgbClr val="202E63"/>
                </a:solidFill>
              </a:rPr>
              <a:t>Klanten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Gegevens!$A$35</c:f>
              <c:strCache>
                <c:ptCount val="1"/>
                <c:pt idx="0">
                  <c:v># nieuwe klanten</c:v>
                </c:pt>
              </c:strCache>
            </c:strRef>
          </c:tx>
          <c:spPr>
            <a:solidFill>
              <a:srgbClr val="202E63"/>
            </a:solidFill>
            <a:ln>
              <a:noFill/>
            </a:ln>
            <a:effectLst/>
          </c:spPr>
          <c:invertIfNegative val="0"/>
          <c:cat>
            <c:strRef>
              <c:f>Gegevens!$B$34:$F$34</c:f>
              <c:strCache>
                <c:ptCount val="5"/>
                <c:pt idx="0">
                  <c:v>nov</c:v>
                </c:pt>
                <c:pt idx="1">
                  <c:v>dec</c:v>
                </c:pt>
                <c:pt idx="2">
                  <c:v>jan</c:v>
                </c:pt>
                <c:pt idx="3">
                  <c:v>feb</c:v>
                </c:pt>
                <c:pt idx="4">
                  <c:v>mrt</c:v>
                </c:pt>
              </c:strCache>
            </c:strRef>
          </c:cat>
          <c:val>
            <c:numRef>
              <c:f>Gegevens!$B$35:$F$35</c:f>
              <c:numCache>
                <c:formatCode>General</c:formatCode>
                <c:ptCount val="5"/>
                <c:pt idx="0">
                  <c:v>30</c:v>
                </c:pt>
                <c:pt idx="1">
                  <c:v>35</c:v>
                </c:pt>
                <c:pt idx="2">
                  <c:v>37</c:v>
                </c:pt>
                <c:pt idx="3">
                  <c:v>20</c:v>
                </c:pt>
                <c:pt idx="4">
                  <c:v>10</c:v>
                </c:pt>
              </c:numCache>
            </c:numRef>
          </c:val>
        </c:ser>
        <c:ser>
          <c:idx val="1"/>
          <c:order val="1"/>
          <c:tx>
            <c:strRef>
              <c:f>Gegevens!$A$36</c:f>
              <c:strCache>
                <c:ptCount val="1"/>
                <c:pt idx="0">
                  <c:v>totaal # klanten</c:v>
                </c:pt>
              </c:strCache>
            </c:strRef>
          </c:tx>
          <c:spPr>
            <a:solidFill>
              <a:srgbClr val="B09A5C"/>
            </a:solidFill>
            <a:ln>
              <a:noFill/>
            </a:ln>
            <a:effectLst/>
          </c:spPr>
          <c:invertIfNegative val="0"/>
          <c:cat>
            <c:strRef>
              <c:f>Gegevens!$B$34:$F$34</c:f>
              <c:strCache>
                <c:ptCount val="5"/>
                <c:pt idx="0">
                  <c:v>nov</c:v>
                </c:pt>
                <c:pt idx="1">
                  <c:v>dec</c:v>
                </c:pt>
                <c:pt idx="2">
                  <c:v>jan</c:v>
                </c:pt>
                <c:pt idx="3">
                  <c:v>feb</c:v>
                </c:pt>
                <c:pt idx="4">
                  <c:v>mrt</c:v>
                </c:pt>
              </c:strCache>
            </c:strRef>
          </c:cat>
          <c:val>
            <c:numRef>
              <c:f>Gegevens!$B$36:$F$36</c:f>
              <c:numCache>
                <c:formatCode>General</c:formatCode>
                <c:ptCount val="5"/>
                <c:pt idx="0">
                  <c:v>10</c:v>
                </c:pt>
                <c:pt idx="1">
                  <c:v>15</c:v>
                </c:pt>
                <c:pt idx="2">
                  <c:v>20</c:v>
                </c:pt>
                <c:pt idx="3">
                  <c:v>25</c:v>
                </c:pt>
                <c:pt idx="4">
                  <c:v>35</c:v>
                </c:pt>
              </c:numCache>
            </c:numRef>
          </c:val>
        </c:ser>
        <c:ser>
          <c:idx val="2"/>
          <c:order val="2"/>
          <c:tx>
            <c:strRef>
              <c:f>Gegevens!$A$37</c:f>
              <c:strCache>
                <c:ptCount val="1"/>
                <c:pt idx="0">
                  <c:v># groei klanten </c:v>
                </c:pt>
              </c:strCache>
            </c:strRef>
          </c:tx>
          <c:spPr>
            <a:solidFill>
              <a:schemeClr val="accent3"/>
            </a:solidFill>
            <a:ln>
              <a:noFill/>
            </a:ln>
            <a:effectLst/>
          </c:spPr>
          <c:invertIfNegative val="0"/>
          <c:cat>
            <c:strRef>
              <c:f>Gegevens!$B$34:$F$34</c:f>
              <c:strCache>
                <c:ptCount val="5"/>
                <c:pt idx="0">
                  <c:v>nov</c:v>
                </c:pt>
                <c:pt idx="1">
                  <c:v>dec</c:v>
                </c:pt>
                <c:pt idx="2">
                  <c:v>jan</c:v>
                </c:pt>
                <c:pt idx="3">
                  <c:v>feb</c:v>
                </c:pt>
                <c:pt idx="4">
                  <c:v>mrt</c:v>
                </c:pt>
              </c:strCache>
            </c:strRef>
          </c:cat>
          <c:val>
            <c:numRef>
              <c:f>Gegevens!$B$37:$F$37</c:f>
              <c:numCache>
                <c:formatCode>0</c:formatCode>
                <c:ptCount val="5"/>
                <c:pt idx="1">
                  <c:v>5</c:v>
                </c:pt>
                <c:pt idx="2">
                  <c:v>5</c:v>
                </c:pt>
                <c:pt idx="3">
                  <c:v>5</c:v>
                </c:pt>
                <c:pt idx="4">
                  <c:v>10</c:v>
                </c:pt>
              </c:numCache>
            </c:numRef>
          </c:val>
        </c:ser>
        <c:dLbls>
          <c:showLegendKey val="0"/>
          <c:showVal val="0"/>
          <c:showCatName val="0"/>
          <c:showSerName val="0"/>
          <c:showPercent val="0"/>
          <c:showBubbleSize val="0"/>
        </c:dLbls>
        <c:gapWidth val="219"/>
        <c:overlap val="-27"/>
        <c:axId val="566289392"/>
        <c:axId val="566289784"/>
      </c:barChart>
      <c:lineChart>
        <c:grouping val="standard"/>
        <c:varyColors val="0"/>
        <c:ser>
          <c:idx val="3"/>
          <c:order val="3"/>
          <c:tx>
            <c:strRef>
              <c:f>Gegevens!$A$38</c:f>
              <c:strCache>
                <c:ptCount val="1"/>
                <c:pt idx="0">
                  <c:v>% groei klanten</c:v>
                </c:pt>
              </c:strCache>
            </c:strRef>
          </c:tx>
          <c:spPr>
            <a:ln w="28575" cap="rnd">
              <a:solidFill>
                <a:schemeClr val="accent1">
                  <a:lumMod val="60000"/>
                  <a:lumOff val="40000"/>
                </a:schemeClr>
              </a:solidFill>
              <a:round/>
            </a:ln>
            <a:effectLst/>
          </c:spPr>
          <c:marker>
            <c:symbol val="none"/>
          </c:marker>
          <c:cat>
            <c:strRef>
              <c:f>Gegevens!$B$34:$F$34</c:f>
              <c:strCache>
                <c:ptCount val="5"/>
                <c:pt idx="0">
                  <c:v>nov</c:v>
                </c:pt>
                <c:pt idx="1">
                  <c:v>dec</c:v>
                </c:pt>
                <c:pt idx="2">
                  <c:v>jan</c:v>
                </c:pt>
                <c:pt idx="3">
                  <c:v>feb</c:v>
                </c:pt>
                <c:pt idx="4">
                  <c:v>mrt</c:v>
                </c:pt>
              </c:strCache>
            </c:strRef>
          </c:cat>
          <c:val>
            <c:numRef>
              <c:f>Gegevens!$B$38:$F$38</c:f>
              <c:numCache>
                <c:formatCode>0%</c:formatCode>
                <c:ptCount val="5"/>
                <c:pt idx="1">
                  <c:v>0.33333333333333331</c:v>
                </c:pt>
                <c:pt idx="2">
                  <c:v>0.25</c:v>
                </c:pt>
                <c:pt idx="3">
                  <c:v>0.2</c:v>
                </c:pt>
                <c:pt idx="4">
                  <c:v>0.2857142857142857</c:v>
                </c:pt>
              </c:numCache>
            </c:numRef>
          </c:val>
          <c:smooth val="0"/>
        </c:ser>
        <c:dLbls>
          <c:showLegendKey val="0"/>
          <c:showVal val="0"/>
          <c:showCatName val="0"/>
          <c:showSerName val="0"/>
          <c:showPercent val="0"/>
          <c:showBubbleSize val="0"/>
        </c:dLbls>
        <c:marker val="1"/>
        <c:smooth val="0"/>
        <c:axId val="566296056"/>
        <c:axId val="566290568"/>
      </c:lineChart>
      <c:catAx>
        <c:axId val="566289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6289784"/>
        <c:crosses val="autoZero"/>
        <c:auto val="1"/>
        <c:lblAlgn val="ctr"/>
        <c:lblOffset val="100"/>
        <c:noMultiLvlLbl val="0"/>
      </c:catAx>
      <c:valAx>
        <c:axId val="5662897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6289392"/>
        <c:crosses val="autoZero"/>
        <c:crossBetween val="between"/>
      </c:valAx>
      <c:valAx>
        <c:axId val="566290568"/>
        <c:scaling>
          <c:orientation val="minMax"/>
        </c:scaling>
        <c:delete val="0"/>
        <c:axPos val="r"/>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6296056"/>
        <c:crosses val="max"/>
        <c:crossBetween val="between"/>
      </c:valAx>
      <c:catAx>
        <c:axId val="566296056"/>
        <c:scaling>
          <c:orientation val="minMax"/>
        </c:scaling>
        <c:delete val="1"/>
        <c:axPos val="b"/>
        <c:numFmt formatCode="General" sourceLinked="1"/>
        <c:majorTickMark val="none"/>
        <c:minorTickMark val="none"/>
        <c:tickLblPos val="nextTo"/>
        <c:crossAx val="566290568"/>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Reversed" id="25">
  <a:schemeClr val="accent5"/>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image" Target="../media/image2.emf"/><Relationship Id="rId7" Type="http://schemas.openxmlformats.org/officeDocument/2006/relationships/chart" Target="../charts/chart5.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4537075</xdr:colOff>
      <xdr:row>0</xdr:row>
      <xdr:rowOff>47625</xdr:rowOff>
    </xdr:from>
    <xdr:to>
      <xdr:col>2</xdr:col>
      <xdr:colOff>974725</xdr:colOff>
      <xdr:row>2</xdr:row>
      <xdr:rowOff>810245</xdr:rowOff>
    </xdr:to>
    <xdr:pic>
      <xdr:nvPicPr>
        <xdr:cNvPr id="5" name="Afbeelding 4"/>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186" t="14444" r="16028" b="27374"/>
        <a:stretch/>
      </xdr:blipFill>
      <xdr:spPr>
        <a:xfrm>
          <a:off x="4537075" y="47625"/>
          <a:ext cx="2073275" cy="1857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1892300</xdr:colOff>
      <xdr:row>0</xdr:row>
      <xdr:rowOff>457200</xdr:rowOff>
    </xdr:from>
    <xdr:to>
      <xdr:col>2</xdr:col>
      <xdr:colOff>2882463</xdr:colOff>
      <xdr:row>0</xdr:row>
      <xdr:rowOff>889000</xdr:rowOff>
    </xdr:to>
    <xdr:pic>
      <xdr:nvPicPr>
        <xdr:cNvPr id="7" name="Picture 2"/>
        <xdr:cNvPicPr>
          <a:picLocks noChangeAspect="1"/>
        </xdr:cNvPicPr>
      </xdr:nvPicPr>
      <xdr:blipFill>
        <a:blip xmlns:r="http://schemas.openxmlformats.org/officeDocument/2006/relationships" r:embed="rId1"/>
        <a:stretch>
          <a:fillRect/>
        </a:stretch>
      </xdr:blipFill>
      <xdr:spPr>
        <a:xfrm>
          <a:off x="7521575" y="352425"/>
          <a:ext cx="990163" cy="3175"/>
        </a:xfrm>
        <a:prstGeom prst="rect">
          <a:avLst/>
        </a:prstGeom>
      </xdr:spPr>
    </xdr:pic>
    <xdr:clientData/>
  </xdr:twoCellAnchor>
  <xdr:twoCellAnchor>
    <xdr:from>
      <xdr:col>2</xdr:col>
      <xdr:colOff>1892300</xdr:colOff>
      <xdr:row>0</xdr:row>
      <xdr:rowOff>457200</xdr:rowOff>
    </xdr:from>
    <xdr:to>
      <xdr:col>2</xdr:col>
      <xdr:colOff>2882463</xdr:colOff>
      <xdr:row>0</xdr:row>
      <xdr:rowOff>889000</xdr:rowOff>
    </xdr:to>
    <xdr:pic>
      <xdr:nvPicPr>
        <xdr:cNvPr id="8" name="Picture 2"/>
        <xdr:cNvPicPr>
          <a:picLocks noChangeAspect="1"/>
        </xdr:cNvPicPr>
      </xdr:nvPicPr>
      <xdr:blipFill>
        <a:blip xmlns:r="http://schemas.openxmlformats.org/officeDocument/2006/relationships" r:embed="rId1"/>
        <a:stretch>
          <a:fillRect/>
        </a:stretch>
      </xdr:blipFill>
      <xdr:spPr>
        <a:xfrm>
          <a:off x="7521575" y="352425"/>
          <a:ext cx="990163" cy="3175"/>
        </a:xfrm>
        <a:prstGeom prst="rect">
          <a:avLst/>
        </a:prstGeom>
      </xdr:spPr>
    </xdr:pic>
    <xdr:clientData/>
  </xdr:twoCellAnchor>
  <xdr:twoCellAnchor editAs="oneCell">
    <xdr:from>
      <xdr:col>4</xdr:col>
      <xdr:colOff>149225</xdr:colOff>
      <xdr:row>0</xdr:row>
      <xdr:rowOff>31750</xdr:rowOff>
    </xdr:from>
    <xdr:to>
      <xdr:col>7</xdr:col>
      <xdr:colOff>377825</xdr:colOff>
      <xdr:row>2</xdr:row>
      <xdr:rowOff>1185437</xdr:rowOff>
    </xdr:to>
    <xdr:pic>
      <xdr:nvPicPr>
        <xdr:cNvPr id="13" name="Afbeelding 1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0186" t="14444" r="16028" b="27374"/>
        <a:stretch/>
      </xdr:blipFill>
      <xdr:spPr>
        <a:xfrm>
          <a:off x="4673600" y="31750"/>
          <a:ext cx="1974850" cy="17569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4</xdr:row>
      <xdr:rowOff>28575</xdr:rowOff>
    </xdr:from>
    <xdr:to>
      <xdr:col>9</xdr:col>
      <xdr:colOff>438150</xdr:colOff>
      <xdr:row>20</xdr:row>
      <xdr:rowOff>47625</xdr:rowOff>
    </xdr:to>
    <xdr:graphicFrame macro="">
      <xdr:nvGraphicFramePr>
        <xdr:cNvPr id="2"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552449</xdr:colOff>
      <xdr:row>4</xdr:row>
      <xdr:rowOff>9525</xdr:rowOff>
    </xdr:from>
    <xdr:to>
      <xdr:col>19</xdr:col>
      <xdr:colOff>104775</xdr:colOff>
      <xdr:row>24</xdr:row>
      <xdr:rowOff>180975</xdr:rowOff>
    </xdr:to>
    <xdr:graphicFrame macro="">
      <xdr:nvGraphicFramePr>
        <xdr:cNvPr id="3"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1892300</xdr:colOff>
      <xdr:row>0</xdr:row>
      <xdr:rowOff>457200</xdr:rowOff>
    </xdr:from>
    <xdr:to>
      <xdr:col>2</xdr:col>
      <xdr:colOff>2882463</xdr:colOff>
      <xdr:row>0</xdr:row>
      <xdr:rowOff>889000</xdr:rowOff>
    </xdr:to>
    <xdr:pic>
      <xdr:nvPicPr>
        <xdr:cNvPr id="4" name="Picture 2"/>
        <xdr:cNvPicPr>
          <a:picLocks noChangeAspect="1"/>
        </xdr:cNvPicPr>
      </xdr:nvPicPr>
      <xdr:blipFill>
        <a:blip xmlns:r="http://schemas.openxmlformats.org/officeDocument/2006/relationships" r:embed="rId3"/>
        <a:stretch>
          <a:fillRect/>
        </a:stretch>
      </xdr:blipFill>
      <xdr:spPr>
        <a:xfrm>
          <a:off x="3921125" y="352425"/>
          <a:ext cx="0" cy="3175"/>
        </a:xfrm>
        <a:prstGeom prst="rect">
          <a:avLst/>
        </a:prstGeom>
      </xdr:spPr>
    </xdr:pic>
    <xdr:clientData/>
  </xdr:twoCellAnchor>
  <xdr:twoCellAnchor>
    <xdr:from>
      <xdr:col>2</xdr:col>
      <xdr:colOff>1892300</xdr:colOff>
      <xdr:row>0</xdr:row>
      <xdr:rowOff>457200</xdr:rowOff>
    </xdr:from>
    <xdr:to>
      <xdr:col>2</xdr:col>
      <xdr:colOff>2882463</xdr:colOff>
      <xdr:row>0</xdr:row>
      <xdr:rowOff>889000</xdr:rowOff>
    </xdr:to>
    <xdr:pic>
      <xdr:nvPicPr>
        <xdr:cNvPr id="5" name="Picture 2"/>
        <xdr:cNvPicPr>
          <a:picLocks noChangeAspect="1"/>
        </xdr:cNvPicPr>
      </xdr:nvPicPr>
      <xdr:blipFill>
        <a:blip xmlns:r="http://schemas.openxmlformats.org/officeDocument/2006/relationships" r:embed="rId3"/>
        <a:stretch>
          <a:fillRect/>
        </a:stretch>
      </xdr:blipFill>
      <xdr:spPr>
        <a:xfrm>
          <a:off x="3921125" y="352425"/>
          <a:ext cx="0" cy="3175"/>
        </a:xfrm>
        <a:prstGeom prst="rect">
          <a:avLst/>
        </a:prstGeom>
      </xdr:spPr>
    </xdr:pic>
    <xdr:clientData/>
  </xdr:twoCellAnchor>
  <xdr:twoCellAnchor editAs="oneCell">
    <xdr:from>
      <xdr:col>8</xdr:col>
      <xdr:colOff>171450</xdr:colOff>
      <xdr:row>0</xdr:row>
      <xdr:rowOff>53975</xdr:rowOff>
    </xdr:from>
    <xdr:to>
      <xdr:col>11</xdr:col>
      <xdr:colOff>314325</xdr:colOff>
      <xdr:row>2</xdr:row>
      <xdr:rowOff>1207662</xdr:rowOff>
    </xdr:to>
    <xdr:pic>
      <xdr:nvPicPr>
        <xdr:cNvPr id="7" name="Afbeelding 6"/>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0186" t="14444" r="16028" b="27374"/>
        <a:stretch/>
      </xdr:blipFill>
      <xdr:spPr>
        <a:xfrm>
          <a:off x="4997450" y="53975"/>
          <a:ext cx="1952625" cy="1756937"/>
        </a:xfrm>
        <a:prstGeom prst="rect">
          <a:avLst/>
        </a:prstGeom>
      </xdr:spPr>
    </xdr:pic>
    <xdr:clientData/>
  </xdr:twoCellAnchor>
  <xdr:twoCellAnchor>
    <xdr:from>
      <xdr:col>0</xdr:col>
      <xdr:colOff>190500</xdr:colOff>
      <xdr:row>21</xdr:row>
      <xdr:rowOff>0</xdr:rowOff>
    </xdr:from>
    <xdr:to>
      <xdr:col>9</xdr:col>
      <xdr:colOff>400050</xdr:colOff>
      <xdr:row>35</xdr:row>
      <xdr:rowOff>76200</xdr:rowOff>
    </xdr:to>
    <xdr:graphicFrame macro="">
      <xdr:nvGraphicFramePr>
        <xdr:cNvPr id="8" name="Grafiek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590549</xdr:colOff>
      <xdr:row>25</xdr:row>
      <xdr:rowOff>133350</xdr:rowOff>
    </xdr:from>
    <xdr:to>
      <xdr:col>19</xdr:col>
      <xdr:colOff>104774</xdr:colOff>
      <xdr:row>41</xdr:row>
      <xdr:rowOff>171450</xdr:rowOff>
    </xdr:to>
    <xdr:graphicFrame macro="">
      <xdr:nvGraphicFramePr>
        <xdr:cNvPr id="9" name="Grafiek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190500</xdr:colOff>
      <xdr:row>35</xdr:row>
      <xdr:rowOff>171449</xdr:rowOff>
    </xdr:from>
    <xdr:to>
      <xdr:col>9</xdr:col>
      <xdr:colOff>400050</xdr:colOff>
      <xdr:row>56</xdr:row>
      <xdr:rowOff>123824</xdr:rowOff>
    </xdr:to>
    <xdr:graphicFrame macro="">
      <xdr:nvGraphicFramePr>
        <xdr:cNvPr id="10" name="Grafiek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43</xdr:row>
      <xdr:rowOff>0</xdr:rowOff>
    </xdr:from>
    <xdr:to>
      <xdr:col>19</xdr:col>
      <xdr:colOff>114300</xdr:colOff>
      <xdr:row>57</xdr:row>
      <xdr:rowOff>76200</xdr:rowOff>
    </xdr:to>
    <xdr:graphicFrame macro="">
      <xdr:nvGraphicFramePr>
        <xdr:cNvPr id="11" name="Grafiek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zoomScaleNormal="100" workbookViewId="0">
      <selection activeCell="A3" sqref="A3"/>
    </sheetView>
  </sheetViews>
  <sheetFormatPr defaultColWidth="10.85546875" defaultRowHeight="15" x14ac:dyDescent="0.2"/>
  <cols>
    <col min="1" max="1" width="79" style="11" customWidth="1"/>
    <col min="2" max="2" width="5.42578125" style="11" customWidth="1"/>
    <col min="3" max="3" width="90.42578125" style="11" customWidth="1"/>
    <col min="4" max="16384" width="10.85546875" style="11"/>
  </cols>
  <sheetData>
    <row r="1" spans="1:3" s="2" customFormat="1" ht="53.25" customHeight="1" x14ac:dyDescent="0.4">
      <c r="A1" s="20" t="s">
        <v>0</v>
      </c>
      <c r="B1" s="1"/>
      <c r="C1" s="1"/>
    </row>
    <row r="2" spans="1:3" s="2" customFormat="1" ht="32.25" customHeight="1" x14ac:dyDescent="0.3">
      <c r="A2" s="21" t="s">
        <v>32</v>
      </c>
      <c r="B2" s="1"/>
      <c r="C2" s="1"/>
    </row>
    <row r="3" spans="1:3" s="2" customFormat="1" ht="64.5" customHeight="1" x14ac:dyDescent="0.25">
      <c r="A3" s="1"/>
      <c r="B3" s="1"/>
      <c r="C3" s="1"/>
    </row>
    <row r="4" spans="1:3" s="4" customFormat="1" ht="10.5" customHeight="1" x14ac:dyDescent="0.2">
      <c r="A4" s="3"/>
      <c r="B4" s="3"/>
      <c r="C4" s="3"/>
    </row>
    <row r="5" spans="1:3" ht="18" x14ac:dyDescent="0.2">
      <c r="A5" s="29" t="s">
        <v>30</v>
      </c>
      <c r="B5" s="30"/>
      <c r="C5" s="29" t="s">
        <v>26</v>
      </c>
    </row>
    <row r="6" spans="1:3" ht="345" customHeight="1" x14ac:dyDescent="0.2">
      <c r="A6" s="31" t="s">
        <v>31</v>
      </c>
      <c r="B6" s="32"/>
      <c r="C6" s="33" t="s">
        <v>48</v>
      </c>
    </row>
    <row r="7" spans="1:3" ht="18" x14ac:dyDescent="0.2">
      <c r="A7" s="34"/>
      <c r="B7" s="35"/>
      <c r="C7" s="36"/>
    </row>
    <row r="8" spans="1:3" ht="18" x14ac:dyDescent="0.2">
      <c r="A8" s="13"/>
      <c r="B8" s="12"/>
      <c r="C8" s="14"/>
    </row>
    <row r="9" spans="1:3" ht="15.75" x14ac:dyDescent="0.2">
      <c r="A9" s="15"/>
      <c r="B9" s="16"/>
      <c r="C9" s="14"/>
    </row>
  </sheetData>
  <mergeCells count="2">
    <mergeCell ref="C6:C7"/>
    <mergeCell ref="A6:A7"/>
  </mergeCells>
  <pageMargins left="0.7" right="0.7" top="0.75" bottom="0.75" header="0.3" footer="0.3"/>
  <pageSetup paperSize="9"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zoomScaleNormal="100" workbookViewId="0">
      <selection activeCell="C42" sqref="C42"/>
    </sheetView>
  </sheetViews>
  <sheetFormatPr defaultColWidth="9" defaultRowHeight="14.25" x14ac:dyDescent="0.2"/>
  <cols>
    <col min="1" max="1" width="40" style="2" bestFit="1" customWidth="1"/>
    <col min="2" max="2" width="9.85546875" style="2" customWidth="1"/>
    <col min="3" max="6" width="9" style="2" bestFit="1" customWidth="1"/>
    <col min="7" max="7" width="8.140625" style="2" bestFit="1" customWidth="1"/>
    <col min="8" max="10" width="9" style="2" bestFit="1" customWidth="1"/>
    <col min="11" max="11" width="8.140625" style="2" bestFit="1" customWidth="1"/>
    <col min="12" max="14" width="9" style="2" bestFit="1" customWidth="1"/>
    <col min="15" max="16384" width="9" style="2"/>
  </cols>
  <sheetData>
    <row r="1" spans="1:14" ht="27.75" x14ac:dyDescent="0.4">
      <c r="A1" s="20" t="s">
        <v>0</v>
      </c>
      <c r="B1" s="1"/>
      <c r="C1" s="1"/>
    </row>
    <row r="2" spans="1:14" ht="20.25" x14ac:dyDescent="0.3">
      <c r="A2" s="21" t="s">
        <v>32</v>
      </c>
      <c r="B2" s="1"/>
      <c r="C2" s="1"/>
    </row>
    <row r="3" spans="1:14" ht="102" customHeight="1" x14ac:dyDescent="0.25">
      <c r="A3" s="1"/>
      <c r="B3" s="1"/>
      <c r="C3" s="1"/>
    </row>
    <row r="4" spans="1:14" s="5" customFormat="1" ht="10.5" customHeight="1" x14ac:dyDescent="0.2">
      <c r="A4" s="22" t="s">
        <v>33</v>
      </c>
      <c r="B4" s="23">
        <v>42646</v>
      </c>
      <c r="C4" s="23">
        <f>B4+7</f>
        <v>42653</v>
      </c>
      <c r="D4" s="23">
        <f t="shared" ref="D4:N4" si="0">C4+7</f>
        <v>42660</v>
      </c>
      <c r="E4" s="23">
        <f t="shared" si="0"/>
        <v>42667</v>
      </c>
      <c r="F4" s="23">
        <f t="shared" si="0"/>
        <v>42674</v>
      </c>
      <c r="G4" s="23">
        <f t="shared" si="0"/>
        <v>42681</v>
      </c>
      <c r="H4" s="23">
        <f t="shared" si="0"/>
        <v>42688</v>
      </c>
      <c r="I4" s="23">
        <f t="shared" si="0"/>
        <v>42695</v>
      </c>
      <c r="J4" s="23">
        <f t="shared" si="0"/>
        <v>42702</v>
      </c>
      <c r="K4" s="23">
        <f t="shared" si="0"/>
        <v>42709</v>
      </c>
      <c r="L4" s="23">
        <f t="shared" si="0"/>
        <v>42716</v>
      </c>
      <c r="M4" s="23">
        <f t="shared" si="0"/>
        <v>42723</v>
      </c>
      <c r="N4" s="23">
        <f t="shared" si="0"/>
        <v>42730</v>
      </c>
    </row>
    <row r="5" spans="1:14" ht="15" x14ac:dyDescent="0.25">
      <c r="A5" s="28" t="s">
        <v>47</v>
      </c>
      <c r="B5" s="37" t="s">
        <v>12</v>
      </c>
      <c r="C5" s="37" t="s">
        <v>13</v>
      </c>
      <c r="D5" s="37" t="s">
        <v>14</v>
      </c>
      <c r="E5" s="37" t="s">
        <v>15</v>
      </c>
      <c r="F5" s="37" t="s">
        <v>34</v>
      </c>
      <c r="G5" s="37" t="s">
        <v>35</v>
      </c>
      <c r="H5" s="37" t="s">
        <v>36</v>
      </c>
      <c r="I5" s="37" t="s">
        <v>37</v>
      </c>
      <c r="J5" s="37" t="s">
        <v>38</v>
      </c>
      <c r="K5" s="37" t="s">
        <v>39</v>
      </c>
      <c r="L5" s="37" t="s">
        <v>40</v>
      </c>
      <c r="M5" s="37" t="s">
        <v>41</v>
      </c>
      <c r="N5" s="37" t="s">
        <v>42</v>
      </c>
    </row>
    <row r="6" spans="1:14" x14ac:dyDescent="0.2">
      <c r="A6" s="24" t="s">
        <v>21</v>
      </c>
      <c r="B6" s="6">
        <v>600</v>
      </c>
      <c r="C6" s="6">
        <v>1000</v>
      </c>
      <c r="D6" s="6">
        <v>1200</v>
      </c>
      <c r="E6" s="6">
        <v>500</v>
      </c>
      <c r="F6" s="6">
        <v>600</v>
      </c>
      <c r="G6" s="6">
        <v>1000</v>
      </c>
      <c r="H6" s="6">
        <v>1200</v>
      </c>
      <c r="I6" s="6"/>
      <c r="J6" s="6"/>
      <c r="K6" s="6"/>
      <c r="L6" s="6"/>
      <c r="M6" s="6"/>
      <c r="N6" s="6"/>
    </row>
    <row r="7" spans="1:14" x14ac:dyDescent="0.2">
      <c r="A7" s="24" t="s">
        <v>20</v>
      </c>
      <c r="B7" s="6">
        <v>200</v>
      </c>
      <c r="C7" s="6">
        <v>400</v>
      </c>
      <c r="D7" s="6">
        <v>420</v>
      </c>
      <c r="E7" s="6">
        <v>100</v>
      </c>
      <c r="F7" s="6">
        <v>200</v>
      </c>
      <c r="G7" s="6">
        <v>400</v>
      </c>
      <c r="H7" s="6">
        <v>420</v>
      </c>
      <c r="I7" s="6"/>
      <c r="J7" s="6"/>
      <c r="K7" s="6"/>
      <c r="L7" s="6"/>
      <c r="M7" s="6"/>
      <c r="N7" s="6"/>
    </row>
    <row r="8" spans="1:14" x14ac:dyDescent="0.2">
      <c r="A8" s="25" t="s">
        <v>22</v>
      </c>
      <c r="B8" s="6">
        <v>200</v>
      </c>
      <c r="C8" s="6">
        <v>300</v>
      </c>
      <c r="D8" s="6">
        <v>400</v>
      </c>
      <c r="E8" s="6">
        <v>200</v>
      </c>
      <c r="F8" s="6">
        <v>200</v>
      </c>
      <c r="G8" s="6">
        <v>300</v>
      </c>
      <c r="H8" s="6">
        <v>400</v>
      </c>
      <c r="I8" s="6"/>
      <c r="J8" s="6"/>
      <c r="K8" s="6"/>
      <c r="L8" s="6"/>
      <c r="M8" s="6"/>
      <c r="N8" s="6"/>
    </row>
    <row r="9" spans="1:14" x14ac:dyDescent="0.2">
      <c r="A9" s="25" t="s">
        <v>23</v>
      </c>
      <c r="B9" s="6">
        <v>100</v>
      </c>
      <c r="C9" s="6">
        <v>300</v>
      </c>
      <c r="D9" s="6">
        <v>400</v>
      </c>
      <c r="E9" s="6">
        <v>100</v>
      </c>
      <c r="F9" s="6">
        <v>100</v>
      </c>
      <c r="G9" s="6">
        <v>300</v>
      </c>
      <c r="H9" s="6">
        <v>400</v>
      </c>
      <c r="I9" s="6"/>
      <c r="J9" s="6"/>
      <c r="K9" s="6"/>
      <c r="L9" s="6"/>
      <c r="M9" s="6"/>
      <c r="N9" s="6"/>
    </row>
    <row r="10" spans="1:14" x14ac:dyDescent="0.2">
      <c r="A10" s="25" t="s">
        <v>24</v>
      </c>
      <c r="B10" s="6">
        <v>100</v>
      </c>
      <c r="C10" s="6">
        <v>200</v>
      </c>
      <c r="D10" s="6">
        <v>200</v>
      </c>
      <c r="E10" s="6">
        <v>100</v>
      </c>
      <c r="F10" s="6">
        <v>100</v>
      </c>
      <c r="G10" s="6">
        <v>200</v>
      </c>
      <c r="H10" s="6">
        <v>200</v>
      </c>
      <c r="I10" s="6"/>
      <c r="J10" s="6"/>
      <c r="K10" s="6"/>
      <c r="L10" s="6"/>
      <c r="M10" s="6"/>
      <c r="N10" s="6"/>
    </row>
    <row r="11" spans="1:14" x14ac:dyDescent="0.2">
      <c r="A11" s="25" t="s">
        <v>25</v>
      </c>
      <c r="B11" s="6">
        <v>100</v>
      </c>
      <c r="C11" s="6">
        <v>200</v>
      </c>
      <c r="D11" s="6">
        <v>200</v>
      </c>
      <c r="E11" s="6"/>
      <c r="F11" s="6">
        <v>100</v>
      </c>
      <c r="G11" s="6">
        <v>200</v>
      </c>
      <c r="H11" s="6">
        <v>200</v>
      </c>
      <c r="I11" s="6"/>
      <c r="J11" s="6"/>
      <c r="K11" s="6"/>
      <c r="L11" s="6"/>
      <c r="M11" s="6"/>
      <c r="N11" s="6"/>
    </row>
    <row r="12" spans="1:14" x14ac:dyDescent="0.2">
      <c r="A12" s="24" t="s">
        <v>11</v>
      </c>
      <c r="B12" s="6">
        <v>75</v>
      </c>
      <c r="C12" s="6">
        <v>100</v>
      </c>
      <c r="D12" s="6">
        <v>75</v>
      </c>
      <c r="E12" s="6">
        <v>50</v>
      </c>
      <c r="F12" s="6">
        <v>75</v>
      </c>
      <c r="G12" s="6">
        <v>100</v>
      </c>
      <c r="H12" s="6">
        <v>75</v>
      </c>
      <c r="I12" s="6"/>
      <c r="J12" s="6"/>
      <c r="K12" s="6"/>
      <c r="L12" s="6"/>
      <c r="M12" s="6"/>
      <c r="N12" s="6"/>
    </row>
    <row r="13" spans="1:14" x14ac:dyDescent="0.2">
      <c r="A13" s="7"/>
      <c r="B13" s="7"/>
      <c r="C13" s="7"/>
      <c r="D13" s="7"/>
      <c r="E13" s="7"/>
      <c r="F13" s="7"/>
      <c r="G13" s="7"/>
      <c r="H13" s="7"/>
      <c r="I13" s="7"/>
      <c r="J13" s="7"/>
      <c r="K13" s="7"/>
      <c r="L13" s="7"/>
      <c r="M13" s="7"/>
      <c r="N13" s="7"/>
    </row>
    <row r="14" spans="1:14" ht="15" x14ac:dyDescent="0.25">
      <c r="A14" s="28" t="s">
        <v>46</v>
      </c>
      <c r="B14" s="37" t="s">
        <v>12</v>
      </c>
      <c r="C14" s="37" t="s">
        <v>13</v>
      </c>
      <c r="D14" s="37" t="s">
        <v>14</v>
      </c>
      <c r="E14" s="37" t="s">
        <v>15</v>
      </c>
      <c r="F14" s="37" t="s">
        <v>34</v>
      </c>
      <c r="G14" s="37" t="s">
        <v>35</v>
      </c>
      <c r="H14" s="37" t="s">
        <v>36</v>
      </c>
      <c r="I14" s="37" t="s">
        <v>37</v>
      </c>
      <c r="J14" s="37" t="s">
        <v>38</v>
      </c>
      <c r="K14" s="37" t="s">
        <v>39</v>
      </c>
      <c r="L14" s="37" t="s">
        <v>40</v>
      </c>
      <c r="M14" s="37" t="s">
        <v>41</v>
      </c>
      <c r="N14" s="37" t="s">
        <v>42</v>
      </c>
    </row>
    <row r="15" spans="1:14" x14ac:dyDescent="0.2">
      <c r="A15" s="26" t="s">
        <v>2</v>
      </c>
      <c r="B15" s="8">
        <v>300</v>
      </c>
      <c r="C15" s="8">
        <v>400</v>
      </c>
      <c r="D15" s="8">
        <v>500</v>
      </c>
      <c r="E15" s="8">
        <v>200</v>
      </c>
      <c r="F15" s="8">
        <v>300</v>
      </c>
      <c r="G15" s="8">
        <v>400</v>
      </c>
      <c r="H15" s="8">
        <v>500</v>
      </c>
      <c r="I15" s="8"/>
      <c r="J15" s="8"/>
      <c r="K15" s="8"/>
      <c r="L15" s="8"/>
      <c r="M15" s="8"/>
      <c r="N15" s="8"/>
    </row>
    <row r="16" spans="1:14" x14ac:dyDescent="0.2">
      <c r="A16" s="26" t="s">
        <v>3</v>
      </c>
      <c r="B16" s="8">
        <v>60</v>
      </c>
      <c r="C16" s="8">
        <v>70</v>
      </c>
      <c r="D16" s="8">
        <v>40</v>
      </c>
      <c r="E16" s="8">
        <v>50</v>
      </c>
      <c r="F16" s="8">
        <v>60</v>
      </c>
      <c r="G16" s="8">
        <v>70</v>
      </c>
      <c r="H16" s="8">
        <v>40</v>
      </c>
      <c r="I16" s="8"/>
      <c r="J16" s="8"/>
      <c r="K16" s="8"/>
      <c r="L16" s="8"/>
      <c r="M16" s="8"/>
      <c r="N16" s="8"/>
    </row>
    <row r="17" spans="1:14" x14ac:dyDescent="0.2">
      <c r="A17" s="26" t="s">
        <v>1</v>
      </c>
      <c r="B17" s="8">
        <v>1700</v>
      </c>
      <c r="C17" s="8">
        <v>1650</v>
      </c>
      <c r="D17" s="8">
        <v>1800</v>
      </c>
      <c r="E17" s="8">
        <v>1500</v>
      </c>
      <c r="F17" s="8">
        <v>1700</v>
      </c>
      <c r="G17" s="8">
        <v>1650</v>
      </c>
      <c r="H17" s="8">
        <v>1800</v>
      </c>
      <c r="I17" s="8"/>
      <c r="J17" s="8"/>
      <c r="K17" s="8"/>
      <c r="L17" s="8"/>
      <c r="M17" s="8"/>
      <c r="N17" s="8"/>
    </row>
    <row r="18" spans="1:14" x14ac:dyDescent="0.2">
      <c r="A18" s="26" t="s">
        <v>27</v>
      </c>
      <c r="B18" s="17"/>
      <c r="C18" s="17">
        <f t="shared" ref="C18" si="1">C17-B17</f>
        <v>-50</v>
      </c>
      <c r="D18" s="17">
        <f t="shared" ref="D18:E18" si="2">D17-C17</f>
        <v>150</v>
      </c>
      <c r="E18" s="17">
        <f t="shared" si="2"/>
        <v>-300</v>
      </c>
      <c r="F18" s="17">
        <f t="shared" ref="F18" si="3">F17-E17</f>
        <v>200</v>
      </c>
      <c r="G18" s="17">
        <f t="shared" ref="G18" si="4">G17-F17</f>
        <v>-50</v>
      </c>
      <c r="H18" s="17">
        <f t="shared" ref="H18" si="5">H17-G17</f>
        <v>150</v>
      </c>
      <c r="I18" s="8"/>
      <c r="J18" s="8"/>
      <c r="K18" s="8"/>
      <c r="L18" s="8"/>
      <c r="M18" s="8"/>
      <c r="N18" s="8"/>
    </row>
    <row r="19" spans="1:14" x14ac:dyDescent="0.2">
      <c r="A19" s="27" t="s">
        <v>29</v>
      </c>
      <c r="B19" s="18"/>
      <c r="C19" s="18">
        <f t="shared" ref="C19:D19" si="6">C18/C17</f>
        <v>-3.0303030303030304E-2</v>
      </c>
      <c r="D19" s="18">
        <f t="shared" si="6"/>
        <v>8.3333333333333329E-2</v>
      </c>
      <c r="E19" s="18">
        <f t="shared" ref="E19:F19" si="7">E18/E17</f>
        <v>-0.2</v>
      </c>
      <c r="F19" s="18">
        <f t="shared" si="7"/>
        <v>0.11764705882352941</v>
      </c>
      <c r="G19" s="18">
        <f t="shared" ref="G19:H19" si="8">G18/G17</f>
        <v>-3.0303030303030304E-2</v>
      </c>
      <c r="H19" s="18">
        <f t="shared" si="8"/>
        <v>8.3333333333333329E-2</v>
      </c>
      <c r="I19" s="7"/>
      <c r="J19" s="7"/>
      <c r="K19" s="7"/>
      <c r="L19" s="7"/>
      <c r="M19" s="7"/>
      <c r="N19" s="7"/>
    </row>
    <row r="20" spans="1:14" x14ac:dyDescent="0.2">
      <c r="A20" s="7"/>
      <c r="B20" s="7"/>
      <c r="C20" s="7"/>
      <c r="D20" s="7"/>
      <c r="E20" s="7"/>
      <c r="F20" s="7"/>
      <c r="G20" s="7"/>
      <c r="H20" s="7"/>
      <c r="I20" s="7"/>
      <c r="J20" s="7"/>
      <c r="K20" s="7"/>
      <c r="L20" s="7"/>
      <c r="M20" s="7"/>
      <c r="N20" s="7"/>
    </row>
    <row r="21" spans="1:14" ht="15" x14ac:dyDescent="0.25">
      <c r="A21" s="28" t="s">
        <v>45</v>
      </c>
      <c r="B21" s="37" t="s">
        <v>12</v>
      </c>
      <c r="C21" s="37" t="s">
        <v>13</v>
      </c>
      <c r="D21" s="37" t="s">
        <v>14</v>
      </c>
      <c r="E21" s="37" t="s">
        <v>15</v>
      </c>
      <c r="F21" s="37" t="s">
        <v>34</v>
      </c>
      <c r="G21" s="37" t="s">
        <v>35</v>
      </c>
      <c r="H21" s="37" t="s">
        <v>36</v>
      </c>
      <c r="I21" s="37" t="s">
        <v>37</v>
      </c>
      <c r="J21" s="37" t="s">
        <v>38</v>
      </c>
      <c r="K21" s="37" t="s">
        <v>39</v>
      </c>
      <c r="L21" s="37" t="s">
        <v>40</v>
      </c>
      <c r="M21" s="37" t="s">
        <v>41</v>
      </c>
      <c r="N21" s="37" t="s">
        <v>42</v>
      </c>
    </row>
    <row r="22" spans="1:14" x14ac:dyDescent="0.2">
      <c r="A22" s="24" t="s">
        <v>4</v>
      </c>
      <c r="B22" s="6">
        <v>10</v>
      </c>
      <c r="C22" s="6">
        <v>15</v>
      </c>
      <c r="D22" s="6">
        <v>20</v>
      </c>
      <c r="E22" s="6">
        <v>50</v>
      </c>
      <c r="F22" s="6">
        <v>20</v>
      </c>
      <c r="G22" s="6">
        <v>40</v>
      </c>
      <c r="H22" s="6"/>
      <c r="I22" s="6"/>
      <c r="J22" s="6"/>
      <c r="K22" s="6"/>
      <c r="L22" s="6"/>
      <c r="M22" s="6"/>
      <c r="N22" s="6"/>
    </row>
    <row r="23" spans="1:14" x14ac:dyDescent="0.2">
      <c r="A23" s="7"/>
      <c r="B23" s="7"/>
      <c r="C23" s="7"/>
      <c r="D23" s="7"/>
      <c r="E23" s="7"/>
      <c r="F23" s="7"/>
      <c r="G23" s="7"/>
      <c r="H23" s="7"/>
      <c r="I23" s="7"/>
      <c r="J23" s="7"/>
      <c r="K23" s="7"/>
      <c r="L23" s="7"/>
      <c r="M23" s="7"/>
      <c r="N23" s="7"/>
    </row>
    <row r="24" spans="1:14" ht="15" x14ac:dyDescent="0.25">
      <c r="A24" s="28" t="s">
        <v>44</v>
      </c>
      <c r="B24" s="37" t="s">
        <v>12</v>
      </c>
      <c r="C24" s="37" t="s">
        <v>13</v>
      </c>
      <c r="D24" s="37" t="s">
        <v>14</v>
      </c>
      <c r="E24" s="37" t="s">
        <v>15</v>
      </c>
      <c r="F24" s="37" t="s">
        <v>34</v>
      </c>
      <c r="G24" s="37" t="s">
        <v>35</v>
      </c>
      <c r="H24" s="37" t="s">
        <v>36</v>
      </c>
      <c r="I24" s="37" t="s">
        <v>37</v>
      </c>
      <c r="J24" s="37" t="s">
        <v>38</v>
      </c>
      <c r="K24" s="37" t="s">
        <v>39</v>
      </c>
      <c r="L24" s="37" t="s">
        <v>40</v>
      </c>
      <c r="M24" s="37" t="s">
        <v>41</v>
      </c>
      <c r="N24" s="37" t="s">
        <v>42</v>
      </c>
    </row>
    <row r="25" spans="1:14" x14ac:dyDescent="0.2">
      <c r="A25" s="24" t="s">
        <v>5</v>
      </c>
      <c r="B25" s="6">
        <v>1200</v>
      </c>
      <c r="C25" s="6">
        <v>1400</v>
      </c>
      <c r="D25" s="6">
        <v>1300</v>
      </c>
      <c r="E25" s="6">
        <v>1000</v>
      </c>
      <c r="F25" s="6">
        <v>1200</v>
      </c>
      <c r="G25" s="6">
        <v>1400</v>
      </c>
      <c r="H25" s="6">
        <v>1300</v>
      </c>
      <c r="I25" s="6"/>
      <c r="J25" s="6"/>
      <c r="K25" s="6"/>
      <c r="L25" s="6"/>
      <c r="M25" s="6"/>
      <c r="N25" s="6"/>
    </row>
    <row r="26" spans="1:14" x14ac:dyDescent="0.2">
      <c r="A26" s="24" t="s">
        <v>6</v>
      </c>
      <c r="B26" s="6">
        <v>800</v>
      </c>
      <c r="C26" s="6">
        <v>950</v>
      </c>
      <c r="D26" s="6">
        <v>400</v>
      </c>
      <c r="E26" s="6">
        <v>750</v>
      </c>
      <c r="F26" s="6">
        <v>800</v>
      </c>
      <c r="G26" s="6">
        <v>950</v>
      </c>
      <c r="H26" s="6">
        <v>400</v>
      </c>
      <c r="I26" s="6"/>
      <c r="J26" s="6"/>
      <c r="K26" s="6"/>
      <c r="L26" s="6"/>
      <c r="M26" s="6"/>
      <c r="N26" s="6"/>
    </row>
    <row r="27" spans="1:14" x14ac:dyDescent="0.2">
      <c r="A27" s="24" t="s">
        <v>7</v>
      </c>
      <c r="B27" s="6">
        <v>1101</v>
      </c>
      <c r="C27" s="6">
        <v>1108</v>
      </c>
      <c r="D27" s="6">
        <v>1150</v>
      </c>
      <c r="E27" s="6">
        <v>1100</v>
      </c>
      <c r="F27" s="6">
        <v>1101</v>
      </c>
      <c r="G27" s="6">
        <v>1108</v>
      </c>
      <c r="H27" s="6">
        <v>1150</v>
      </c>
      <c r="I27" s="6"/>
      <c r="J27" s="6"/>
      <c r="K27" s="6"/>
      <c r="L27" s="6"/>
      <c r="M27" s="6"/>
      <c r="N27" s="6"/>
    </row>
    <row r="28" spans="1:14" x14ac:dyDescent="0.2">
      <c r="A28" s="24" t="s">
        <v>8</v>
      </c>
      <c r="B28" s="6">
        <v>500</v>
      </c>
      <c r="C28" s="6">
        <v>520</v>
      </c>
      <c r="D28" s="6">
        <v>530</v>
      </c>
      <c r="E28" s="6">
        <v>500</v>
      </c>
      <c r="F28" s="6">
        <v>500</v>
      </c>
      <c r="G28" s="6">
        <v>520</v>
      </c>
      <c r="H28" s="6">
        <v>530</v>
      </c>
      <c r="I28" s="6"/>
      <c r="J28" s="6"/>
      <c r="K28" s="6"/>
      <c r="L28" s="6"/>
      <c r="M28" s="6"/>
      <c r="N28" s="6"/>
    </row>
    <row r="29" spans="1:14" x14ac:dyDescent="0.2">
      <c r="A29" s="7"/>
      <c r="B29" s="7"/>
      <c r="C29" s="7"/>
      <c r="D29" s="7"/>
      <c r="E29" s="7"/>
      <c r="F29" s="7"/>
      <c r="G29" s="7"/>
      <c r="H29" s="7"/>
      <c r="I29" s="7"/>
      <c r="J29" s="7"/>
      <c r="K29" s="7"/>
      <c r="L29" s="7"/>
      <c r="M29" s="7"/>
      <c r="N29" s="7"/>
    </row>
    <row r="30" spans="1:14" ht="15" x14ac:dyDescent="0.25">
      <c r="A30" s="28" t="s">
        <v>43</v>
      </c>
      <c r="B30" s="37" t="s">
        <v>12</v>
      </c>
      <c r="C30" s="37" t="s">
        <v>13</v>
      </c>
      <c r="D30" s="37" t="s">
        <v>14</v>
      </c>
      <c r="E30" s="37" t="s">
        <v>15</v>
      </c>
      <c r="F30" s="37" t="s">
        <v>34</v>
      </c>
      <c r="G30" s="37" t="s">
        <v>35</v>
      </c>
      <c r="H30" s="37" t="s">
        <v>36</v>
      </c>
      <c r="I30" s="37" t="s">
        <v>37</v>
      </c>
      <c r="J30" s="37" t="s">
        <v>38</v>
      </c>
      <c r="K30" s="37" t="s">
        <v>39</v>
      </c>
      <c r="L30" s="37" t="s">
        <v>40</v>
      </c>
      <c r="M30" s="37" t="s">
        <v>41</v>
      </c>
      <c r="N30" s="37" t="s">
        <v>42</v>
      </c>
    </row>
    <row r="31" spans="1:14" x14ac:dyDescent="0.2">
      <c r="A31" s="24" t="s">
        <v>9</v>
      </c>
      <c r="B31" s="6">
        <v>250</v>
      </c>
      <c r="C31" s="6">
        <v>300</v>
      </c>
      <c r="D31" s="6">
        <v>350</v>
      </c>
      <c r="E31" s="6">
        <v>200</v>
      </c>
      <c r="F31" s="6">
        <v>250</v>
      </c>
      <c r="G31" s="6">
        <v>300</v>
      </c>
      <c r="H31" s="6">
        <v>350</v>
      </c>
      <c r="I31" s="6"/>
      <c r="J31" s="6"/>
      <c r="K31" s="6"/>
      <c r="L31" s="6"/>
      <c r="M31" s="6"/>
      <c r="N31" s="6"/>
    </row>
    <row r="32" spans="1:14" x14ac:dyDescent="0.2">
      <c r="A32" s="24" t="s">
        <v>10</v>
      </c>
      <c r="B32" s="6">
        <v>175</v>
      </c>
      <c r="C32" s="6">
        <v>250</v>
      </c>
      <c r="D32" s="6">
        <v>300</v>
      </c>
      <c r="E32" s="6">
        <v>150</v>
      </c>
      <c r="F32" s="6">
        <v>175</v>
      </c>
      <c r="G32" s="6">
        <v>250</v>
      </c>
      <c r="H32" s="6">
        <v>300</v>
      </c>
      <c r="I32" s="6"/>
      <c r="J32" s="6"/>
      <c r="K32" s="6"/>
      <c r="L32" s="6"/>
      <c r="M32" s="6"/>
      <c r="N32" s="6"/>
    </row>
    <row r="33" spans="1:14" s="10" customFormat="1" x14ac:dyDescent="0.2">
      <c r="A33" s="9"/>
      <c r="B33" s="9"/>
      <c r="C33" s="9"/>
      <c r="D33" s="9"/>
      <c r="E33" s="9"/>
      <c r="F33" s="9"/>
      <c r="G33" s="9"/>
      <c r="H33" s="9"/>
      <c r="I33" s="9"/>
      <c r="J33" s="9"/>
      <c r="K33" s="9"/>
      <c r="L33" s="9"/>
      <c r="M33" s="9"/>
      <c r="N33" s="9"/>
    </row>
    <row r="34" spans="1:14" ht="15" x14ac:dyDescent="0.25">
      <c r="A34" s="28" t="s">
        <v>16</v>
      </c>
      <c r="B34" s="19" t="s">
        <v>49</v>
      </c>
      <c r="C34" s="19" t="s">
        <v>50</v>
      </c>
      <c r="D34" s="19" t="s">
        <v>51</v>
      </c>
      <c r="E34" s="19" t="s">
        <v>52</v>
      </c>
      <c r="F34" s="38" t="s">
        <v>53</v>
      </c>
      <c r="G34" s="39"/>
      <c r="H34" s="39"/>
      <c r="I34" s="39"/>
      <c r="J34" s="39"/>
      <c r="K34" s="39"/>
      <c r="L34" s="39"/>
      <c r="M34" s="39"/>
      <c r="N34" s="39"/>
    </row>
    <row r="35" spans="1:14" x14ac:dyDescent="0.2">
      <c r="A35" s="24" t="s">
        <v>17</v>
      </c>
      <c r="B35" s="6">
        <v>30</v>
      </c>
      <c r="C35" s="6">
        <v>35</v>
      </c>
      <c r="D35" s="6">
        <v>37</v>
      </c>
      <c r="E35" s="6">
        <v>20</v>
      </c>
      <c r="F35" s="6">
        <v>10</v>
      </c>
    </row>
    <row r="36" spans="1:14" x14ac:dyDescent="0.2">
      <c r="A36" s="24" t="s">
        <v>19</v>
      </c>
      <c r="B36" s="6">
        <v>10</v>
      </c>
      <c r="C36" s="6">
        <v>15</v>
      </c>
      <c r="D36" s="6">
        <v>20</v>
      </c>
      <c r="E36" s="6">
        <v>25</v>
      </c>
      <c r="F36" s="6">
        <v>35</v>
      </c>
    </row>
    <row r="37" spans="1:14" x14ac:dyDescent="0.2">
      <c r="A37" s="26" t="s">
        <v>28</v>
      </c>
      <c r="B37" s="8"/>
      <c r="C37" s="17">
        <f t="shared" ref="C37" si="9">C36-B36</f>
        <v>5</v>
      </c>
      <c r="D37" s="17">
        <f t="shared" ref="D37" si="10">D36-C36</f>
        <v>5</v>
      </c>
      <c r="E37" s="17">
        <f t="shared" ref="E37:F37" si="11">E36-D36</f>
        <v>5</v>
      </c>
      <c r="F37" s="17">
        <f t="shared" si="11"/>
        <v>10</v>
      </c>
    </row>
    <row r="38" spans="1:14" x14ac:dyDescent="0.2">
      <c r="A38" s="27" t="s">
        <v>18</v>
      </c>
      <c r="B38" s="7"/>
      <c r="C38" s="18">
        <f>C37/C36</f>
        <v>0.33333333333333331</v>
      </c>
      <c r="D38" s="18">
        <f t="shared" ref="D38" si="12">D37/D36</f>
        <v>0.25</v>
      </c>
      <c r="E38" s="18">
        <f t="shared" ref="E38:F38" si="13">E37/E36</f>
        <v>0.2</v>
      </c>
      <c r="F38" s="18">
        <f t="shared" si="13"/>
        <v>0.2857142857142857</v>
      </c>
    </row>
  </sheetData>
  <pageMargins left="0.27" right="0.56000000000000005" top="0.51" bottom="0.46" header="0.3" footer="0.3"/>
  <pageSetup paperSize="9" scale="79"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tabSelected="1" zoomScaleNormal="100" workbookViewId="0">
      <selection activeCell="F3" sqref="F3"/>
    </sheetView>
  </sheetViews>
  <sheetFormatPr defaultRowHeight="15" x14ac:dyDescent="0.25"/>
  <sheetData>
    <row r="1" spans="1:3" s="2" customFormat="1" ht="27.75" x14ac:dyDescent="0.4">
      <c r="A1" s="20" t="s">
        <v>0</v>
      </c>
      <c r="B1" s="1"/>
      <c r="C1" s="1"/>
    </row>
    <row r="2" spans="1:3" s="2" customFormat="1" ht="20.25" x14ac:dyDescent="0.3">
      <c r="A2" s="21" t="s">
        <v>32</v>
      </c>
      <c r="B2" s="1"/>
      <c r="C2" s="1"/>
    </row>
    <row r="3" spans="1:3" s="2" customFormat="1" ht="102" customHeight="1" x14ac:dyDescent="0.25">
      <c r="A3" s="1"/>
      <c r="B3" s="1"/>
      <c r="C3" s="1"/>
    </row>
    <row r="59" spans="1:3" ht="23.25" x14ac:dyDescent="0.35">
      <c r="A59" s="40" t="s">
        <v>54</v>
      </c>
      <c r="C59" t="s">
        <v>55</v>
      </c>
    </row>
    <row r="60" spans="1:3" ht="16.5" customHeight="1" x14ac:dyDescent="0.25">
      <c r="C60" t="s">
        <v>55</v>
      </c>
    </row>
    <row r="61" spans="1:3" ht="20.25" customHeight="1" x14ac:dyDescent="0.25">
      <c r="C61" t="s">
        <v>55</v>
      </c>
    </row>
    <row r="62" spans="1:3" ht="20.25" customHeight="1" x14ac:dyDescent="0.25">
      <c r="C62" t="s">
        <v>55</v>
      </c>
    </row>
    <row r="63" spans="1:3" ht="19.5" customHeight="1" x14ac:dyDescent="0.25">
      <c r="C63" t="s">
        <v>55</v>
      </c>
    </row>
  </sheetData>
  <pageMargins left="0.7" right="0.7" top="0.75" bottom="0.75" header="0.3" footer="0.3"/>
  <pageSetup paperSize="9" scale="47"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Werkwijze</vt:lpstr>
      <vt:lpstr>Gegevens</vt:lpstr>
      <vt:lpstr>Dashboard</vt:lpstr>
      <vt:lpstr>Gegevens!Afdrukbereik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Hessel &amp; Christien</dc:creator>
  <cp:lastModifiedBy>Hessel &amp; Christien</cp:lastModifiedBy>
  <cp:lastPrinted>2016-10-06T07:57:16Z</cp:lastPrinted>
  <dcterms:created xsi:type="dcterms:W3CDTF">2016-09-26T09:11:18Z</dcterms:created>
  <dcterms:modified xsi:type="dcterms:W3CDTF">2016-11-03T09:28:55Z</dcterms:modified>
</cp:coreProperties>
</file>